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65248" windowWidth="19320" windowHeight="11760" activeTab="0"/>
  </bookViews>
  <sheets>
    <sheet name="Tabelle1" sheetId="1" r:id="rId1"/>
  </sheets>
  <definedNames>
    <definedName name="_xlnm.Print_Area" localSheetId="0">'Tabelle1'!#REF!</definedName>
  </definedNames>
  <calcPr fullCalcOnLoad="1"/>
</workbook>
</file>

<file path=xl/sharedStrings.xml><?xml version="1.0" encoding="utf-8"?>
<sst xmlns="http://schemas.openxmlformats.org/spreadsheetml/2006/main" count="918" uniqueCount="206">
  <si>
    <t>Total</t>
  </si>
  <si>
    <t>Snr</t>
  </si>
  <si>
    <t>Name</t>
  </si>
  <si>
    <t>Nat</t>
  </si>
  <si>
    <t>Ohlenberg</t>
  </si>
  <si>
    <t>2.Heat</t>
  </si>
  <si>
    <t>3 Heat</t>
  </si>
  <si>
    <t>1.Heat</t>
  </si>
  <si>
    <t>Day-Tot</t>
  </si>
  <si>
    <t>3.Heat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</si>
  <si>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</si>
  <si>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</si>
  <si>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</si>
  <si>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</si>
  <si>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</si>
  <si>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</si>
  <si>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</si>
  <si>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</si>
  <si>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</si>
  <si>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</si>
  <si>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</si>
  <si>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</si>
  <si>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CAM</t>
  </si>
  <si>
    <t>France</t>
  </si>
  <si>
    <t>UFOLEP</t>
  </si>
  <si>
    <t>Italy</t>
  </si>
  <si>
    <t>Russia</t>
  </si>
  <si>
    <t>Total Competitors</t>
  </si>
  <si>
    <t>XX</t>
  </si>
  <si>
    <t>Position</t>
  </si>
  <si>
    <t>CSEN</t>
  </si>
  <si>
    <t>Newcomer</t>
  </si>
  <si>
    <t>Blue  Numbers: 2-Stroke</t>
  </si>
  <si>
    <t>AVERAGE</t>
  </si>
  <si>
    <t xml:space="preserve">  </t>
  </si>
  <si>
    <t>Werchter</t>
  </si>
  <si>
    <t>Meijel</t>
  </si>
  <si>
    <t>NRMF</t>
  </si>
  <si>
    <t>Gutenswil</t>
  </si>
  <si>
    <t>Competitions</t>
  </si>
  <si>
    <t>Nation-Cup OPEN 2014</t>
  </si>
  <si>
    <t>Allaire</t>
  </si>
  <si>
    <t>Prename</t>
  </si>
  <si>
    <t>TEMPORARILY STANDING</t>
  </si>
  <si>
    <t>Hawkstone Park</t>
  </si>
  <si>
    <r>
      <rPr>
        <sz val="8"/>
        <rFont val="Calibri"/>
        <family val="2"/>
      </rPr>
      <t>(</t>
    </r>
    <r>
      <rPr>
        <sz val="8"/>
        <rFont val="Arial"/>
        <family val="2"/>
      </rPr>
      <t>GB) 08. June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</si>
  <si>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B) 13. July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</si>
  <si>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F) 19. July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</si>
  <si>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D) 17. Aug.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</si>
  <si>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CH) 07. Sept.</t>
    </r>
  </si>
  <si>
    <r>
      <rPr>
        <sz val="8"/>
        <rFont val="Calibri"/>
        <family val="2"/>
      </rPr>
      <t>(</t>
    </r>
    <r>
      <rPr>
        <sz val="8"/>
        <rFont val="Arial"/>
        <family val="2"/>
      </rPr>
      <t>NL) 21. Sept.</t>
    </r>
  </si>
  <si>
    <t>EUROPEAN CHAMPIONSHIP IMBA 2014          -OPEN-</t>
  </si>
  <si>
    <t>X</t>
  </si>
  <si>
    <t>Correction by Jury</t>
  </si>
  <si>
    <t>Design by IMBA Board</t>
  </si>
  <si>
    <t>Participants last Competition at:</t>
  </si>
  <si>
    <t>NP - no Points &lt;33%      ns No Start       X Cancelled         DQ  Disqualification</t>
  </si>
  <si>
    <t>EUROPEAN CHAMPIONSHIP IMBA</t>
  </si>
  <si>
    <t>Verhorevoort</t>
  </si>
  <si>
    <t>Jarno</t>
  </si>
  <si>
    <t>Linden van</t>
  </si>
  <si>
    <t>Rinie</t>
  </si>
  <si>
    <t>Groot de</t>
  </si>
  <si>
    <t>Jeroen</t>
  </si>
  <si>
    <t>Rooij van</t>
  </si>
  <si>
    <t>NL</t>
  </si>
  <si>
    <t>Ronnie</t>
  </si>
  <si>
    <t>Cesko Rep.</t>
  </si>
  <si>
    <t>Spierings</t>
  </si>
  <si>
    <t>Paul jr.</t>
  </si>
  <si>
    <t>Pearce</t>
  </si>
  <si>
    <t>Shaun</t>
  </si>
  <si>
    <t>Cox</t>
  </si>
  <si>
    <t>Jack</t>
  </si>
  <si>
    <t>Barrs</t>
  </si>
  <si>
    <t>Clinton</t>
  </si>
  <si>
    <t>Tye</t>
  </si>
  <si>
    <t>Meredith</t>
  </si>
  <si>
    <t>Luke</t>
  </si>
  <si>
    <t>O`Leary</t>
  </si>
  <si>
    <t>Brad</t>
  </si>
  <si>
    <t>Kaussen</t>
  </si>
  <si>
    <t>Michael</t>
  </si>
  <si>
    <t>Fleck</t>
  </si>
  <si>
    <t>Dustin</t>
  </si>
  <si>
    <t>Selent</t>
  </si>
  <si>
    <t>Christophe</t>
  </si>
  <si>
    <t>Münchhofen</t>
  </si>
  <si>
    <t>Tim</t>
  </si>
  <si>
    <t>Lexact</t>
  </si>
  <si>
    <t>Alexis</t>
  </si>
  <si>
    <t>Jean Charles</t>
  </si>
  <si>
    <t>Petitorez</t>
  </si>
  <si>
    <t>Camille</t>
  </si>
  <si>
    <t>Delhuille</t>
  </si>
  <si>
    <t>Frederic</t>
  </si>
  <si>
    <t>Huyghe</t>
  </si>
  <si>
    <t>Mathieu</t>
  </si>
  <si>
    <t>Streade</t>
  </si>
  <si>
    <t>Jacob</t>
  </si>
  <si>
    <t>Ricki</t>
  </si>
  <si>
    <t>Christiansen</t>
  </si>
  <si>
    <t>Hajek</t>
  </si>
  <si>
    <t>Petr</t>
  </si>
  <si>
    <t>CZ</t>
  </si>
  <si>
    <t>GB</t>
  </si>
  <si>
    <t>D</t>
  </si>
  <si>
    <t>F</t>
  </si>
  <si>
    <t>DK</t>
  </si>
  <si>
    <t>B</t>
  </si>
  <si>
    <t>CH</t>
  </si>
  <si>
    <t>Collet</t>
  </si>
  <si>
    <t>Vincent</t>
  </si>
  <si>
    <t>Wijns</t>
  </si>
  <si>
    <t>Jelle</t>
  </si>
  <si>
    <t>Cambré</t>
  </si>
  <si>
    <t>Jilani</t>
  </si>
  <si>
    <t>Eli</t>
  </si>
  <si>
    <t>Helsen</t>
  </si>
  <si>
    <t>Verstrepen</t>
  </si>
  <si>
    <t>Stijn</t>
  </si>
  <si>
    <t>Kern</t>
  </si>
  <si>
    <t>Rico</t>
  </si>
  <si>
    <t>Mario</t>
  </si>
  <si>
    <t>Geering</t>
  </si>
  <si>
    <t>Roman</t>
  </si>
  <si>
    <t>Fleischmann</t>
  </si>
  <si>
    <t>Patrick</t>
  </si>
  <si>
    <t>Hublard</t>
  </si>
  <si>
    <t>Fabian</t>
  </si>
  <si>
    <t>Sprenger</t>
  </si>
  <si>
    <t>Billaudot</t>
  </si>
  <si>
    <t>Bouwmeester</t>
  </si>
  <si>
    <t>Mike</t>
  </si>
  <si>
    <t>Cannings</t>
  </si>
  <si>
    <t>Richard</t>
  </si>
  <si>
    <t>ns</t>
  </si>
  <si>
    <t>VMCF</t>
  </si>
  <si>
    <t>Junior</t>
  </si>
  <si>
    <t>Klijn</t>
  </si>
  <si>
    <t>Maurice</t>
  </si>
  <si>
    <t>Fisher</t>
  </si>
  <si>
    <t>Levisage</t>
  </si>
  <si>
    <t>Mickael</t>
  </si>
  <si>
    <t>Sorensen</t>
  </si>
  <si>
    <t>Thomas</t>
  </si>
  <si>
    <t>Michon</t>
  </si>
  <si>
    <t>Gaetan</t>
  </si>
  <si>
    <t>Race-Yearly Startnumber-Warning</t>
  </si>
  <si>
    <t>Slegers</t>
  </si>
  <si>
    <t>Difference</t>
  </si>
  <si>
    <t>Wolff</t>
  </si>
  <si>
    <t>Dennis</t>
  </si>
  <si>
    <t>Kucera</t>
  </si>
  <si>
    <t>Jan</t>
  </si>
  <si>
    <t>Strouhal</t>
  </si>
  <si>
    <t>Michal</t>
  </si>
  <si>
    <t>Proenen</t>
  </si>
  <si>
    <t>Pascal</t>
  </si>
  <si>
    <t>Farkas</t>
  </si>
  <si>
    <t>Alexander</t>
  </si>
  <si>
    <t>Meyer</t>
  </si>
  <si>
    <t>Magnier</t>
  </si>
  <si>
    <t>Jean Pierre</t>
  </si>
  <si>
    <t>Mutual Difference</t>
  </si>
  <si>
    <t>NP</t>
  </si>
  <si>
    <t>Race-Yearly Startnumber Disqualification</t>
  </si>
  <si>
    <t>Allaire (F) 19-07-2014</t>
  </si>
  <si>
    <t>Place</t>
  </si>
  <si>
    <t>Point / Heat</t>
  </si>
  <si>
    <t>Portugal</t>
  </si>
  <si>
    <t>Klaes</t>
  </si>
  <si>
    <t>Hans-Werner</t>
  </si>
  <si>
    <t>Pölderl</t>
  </si>
  <si>
    <t>Tom</t>
  </si>
  <si>
    <t>Kainzmeier</t>
  </si>
  <si>
    <t>David</t>
  </si>
  <si>
    <t>PO</t>
  </si>
  <si>
    <t>Oliveira</t>
  </si>
  <si>
    <t>Carlos</t>
  </si>
  <si>
    <t>Hélder</t>
  </si>
  <si>
    <t>Relvas</t>
  </si>
  <si>
    <t>Ferreira</t>
  </si>
  <si>
    <t>Daniel</t>
  </si>
  <si>
    <t>Furlato</t>
  </si>
  <si>
    <t>Yves</t>
  </si>
  <si>
    <t>Baumann</t>
  </si>
  <si>
    <t>Simon</t>
  </si>
  <si>
    <t>Lambrichts</t>
  </si>
  <si>
    <t>Kilian</t>
  </si>
  <si>
    <t>Barreira</t>
  </si>
  <si>
    <t>Oscar</t>
  </si>
  <si>
    <t xml:space="preserve">   SAM</t>
  </si>
  <si>
    <t>Meijel (NL) 21-09-2014</t>
  </si>
  <si>
    <t xml:space="preserve">   Ohlenberg (D) 17-08-2014</t>
  </si>
  <si>
    <t xml:space="preserve">   Gutenswil (CH) 07-09-2014</t>
  </si>
  <si>
    <t>Hawkstone Park(GB) 8-6-2014</t>
  </si>
  <si>
    <t>Remco</t>
  </si>
  <si>
    <t>Doornwaard</t>
  </si>
  <si>
    <t>1. Day-result</t>
  </si>
  <si>
    <t>2. Day-result</t>
  </si>
  <si>
    <t>3. Day-result</t>
  </si>
  <si>
    <t>Sefl</t>
  </si>
  <si>
    <t>Gerber</t>
  </si>
  <si>
    <t>Horsch</t>
  </si>
  <si>
    <t>Julian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</si>
</sst>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\.00\.000\.000"/>
    <numFmt numFmtId="181" formatCode="_-* #,##0.00\ [$€]_-;\-* #,##0.00\ [$€]_-;_-* &quot;-&quot;??\ [$€]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2"/>
    </font>
    <font>
      <b/>
      <sz val="10"/>
      <color indexed="6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11" fillId="0" borderId="0" applyNumberFormat="0" applyFill="0" applyBorder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8" fillId="0" borderId="4" applyNumberFormat="0" applyFill="0" applyAlignment="0" applyProtection="0"/>
    <xf numFmtId="0" fontId="24" fillId="0" borderId="5" applyNumberFormat="0" applyFill="0" applyAlignment="0" applyProtection="0"/>
    <xf numFmtId="0" fontId="25" fillId="22" borderId="6" applyNumberFormat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0" fontId="25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8" fillId="0" borderId="4" applyNumberFormat="0" applyFill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3" applyNumberFormat="0" applyAlignment="0" applyProtection="0"/>
    <xf numFmtId="0" fontId="19" fillId="3" borderId="0" applyNumberFormat="0" applyBorder="0" applyAlignment="0" applyProtection="0"/>
    <xf numFmtId="0" fontId="21" fillId="7" borderId="3" applyNumberFormat="0" applyAlignment="0" applyProtection="0"/>
    <xf numFmtId="0" fontId="25" fillId="22" borderId="6" applyNumberFormat="0" applyAlignment="0" applyProtection="0"/>
    <xf numFmtId="0" fontId="25" fillId="22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4" fillId="0" borderId="5" applyNumberFormat="0" applyFill="0" applyAlignment="0" applyProtection="0"/>
    <xf numFmtId="9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18" fillId="4" borderId="0" applyNumberFormat="0" applyBorder="0" applyAlignment="0" applyProtection="0"/>
    <xf numFmtId="0" fontId="3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5" fillId="22" borderId="6" applyNumberFormat="0" applyAlignment="0" applyProtection="0"/>
    <xf numFmtId="0" fontId="2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1" fillId="7" borderId="3" applyNumberFormat="0" applyAlignment="0" applyProtection="0"/>
    <xf numFmtId="0" fontId="23" fillId="20" borderId="3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22" borderId="6" applyNumberForma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0" fillId="24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0" fontId="5" fillId="4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4" fillId="0" borderId="0" xfId="0" applyFont="1" applyBorder="1" applyAlignment="1">
      <alignment/>
    </xf>
    <xf numFmtId="0" fontId="8" fillId="25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4" fillId="2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202" applyFont="1" applyFill="1" applyBorder="1" applyAlignment="1">
      <alignment/>
      <protection/>
    </xf>
    <xf numFmtId="0" fontId="0" fillId="0" borderId="0" xfId="202" applyFont="1" applyFill="1" applyBorder="1" applyAlignment="1">
      <alignment/>
      <protection/>
    </xf>
    <xf numFmtId="0" fontId="32" fillId="0" borderId="0" xfId="202" applyFont="1" applyBorder="1">
      <alignment/>
      <protection/>
    </xf>
    <xf numFmtId="0" fontId="6" fillId="0" borderId="0" xfId="202" applyFont="1" applyBorder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Fill="1" applyBorder="1" applyAlignment="1">
      <alignment/>
    </xf>
    <xf numFmtId="0" fontId="6" fillId="20" borderId="0" xfId="0" applyFont="1" applyFill="1" applyAlignment="1">
      <alignment/>
    </xf>
    <xf numFmtId="0" fontId="34" fillId="24" borderId="0" xfId="0" applyFont="1" applyFill="1" applyAlignment="1">
      <alignment/>
    </xf>
    <xf numFmtId="0" fontId="4" fillId="0" borderId="0" xfId="0" applyNumberFormat="1" applyFont="1" applyAlignment="1">
      <alignment shrinkToFit="1"/>
    </xf>
    <xf numFmtId="0" fontId="36" fillId="0" borderId="0" xfId="0" applyFont="1" applyAlignment="1">
      <alignment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16" fontId="1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26" borderId="0" xfId="0" applyFont="1" applyFill="1" applyAlignment="1">
      <alignment/>
    </xf>
    <xf numFmtId="0" fontId="4" fillId="10" borderId="0" xfId="0" applyFont="1" applyFill="1" applyBorder="1" applyAlignment="1">
      <alignment/>
    </xf>
    <xf numFmtId="0" fontId="38" fillId="2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20" borderId="0" xfId="0" applyFont="1" applyFill="1" applyAlignment="1">
      <alignment/>
    </xf>
    <xf numFmtId="0" fontId="0" fillId="17" borderId="0" xfId="0" applyFont="1" applyFill="1" applyAlignment="1">
      <alignment/>
    </xf>
    <xf numFmtId="0" fontId="13" fillId="17" borderId="0" xfId="0" applyFont="1" applyFill="1" applyAlignment="1">
      <alignment/>
    </xf>
    <xf numFmtId="0" fontId="0" fillId="17" borderId="0" xfId="0" applyFill="1" applyAlignment="1">
      <alignment/>
    </xf>
    <xf numFmtId="0" fontId="40" fillId="17" borderId="0" xfId="0" applyFont="1" applyFill="1" applyAlignment="1">
      <alignment/>
    </xf>
    <xf numFmtId="0" fontId="38" fillId="17" borderId="0" xfId="0" applyFont="1" applyFill="1" applyAlignment="1">
      <alignment/>
    </xf>
    <xf numFmtId="0" fontId="0" fillId="26" borderId="0" xfId="0" applyFont="1" applyFill="1" applyAlignment="1">
      <alignment/>
    </xf>
    <xf numFmtId="0" fontId="13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3" fillId="2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20" borderId="0" xfId="0" applyFont="1" applyFill="1" applyAlignment="1">
      <alignment/>
    </xf>
    <xf numFmtId="0" fontId="41" fillId="17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28" borderId="0" xfId="0" applyFont="1" applyFill="1" applyAlignment="1">
      <alignment/>
    </xf>
    <xf numFmtId="0" fontId="0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9" borderId="0" xfId="0" applyFont="1" applyFill="1" applyAlignment="1">
      <alignment/>
    </xf>
    <xf numFmtId="0" fontId="4" fillId="23" borderId="10" xfId="0" applyFont="1" applyFill="1" applyBorder="1" applyAlignment="1">
      <alignment horizontal="center"/>
    </xf>
    <xf numFmtId="0" fontId="38" fillId="17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2" fillId="20" borderId="0" xfId="0" applyFont="1" applyFill="1" applyAlignment="1">
      <alignment/>
    </xf>
    <xf numFmtId="0" fontId="38" fillId="29" borderId="0" xfId="0" applyFont="1" applyFill="1" applyAlignment="1">
      <alignment/>
    </xf>
    <xf numFmtId="0" fontId="4" fillId="26" borderId="0" xfId="0" applyFont="1" applyFill="1" applyAlignment="1">
      <alignment/>
    </xf>
    <xf numFmtId="0" fontId="4" fillId="9" borderId="0" xfId="0" applyFont="1" applyFill="1" applyAlignment="1">
      <alignment/>
    </xf>
    <xf numFmtId="0" fontId="43" fillId="29" borderId="0" xfId="0" applyFont="1" applyFill="1" applyAlignment="1">
      <alignment horizontal="center" textRotation="90" wrapText="1"/>
    </xf>
    <xf numFmtId="0" fontId="0" fillId="28" borderId="0" xfId="0" applyFill="1" applyAlignment="1">
      <alignment/>
    </xf>
    <xf numFmtId="0" fontId="39" fillId="8" borderId="0" xfId="0" applyFont="1" applyFill="1" applyAlignment="1">
      <alignment horizontal="center" textRotation="90" wrapText="1"/>
    </xf>
    <xf numFmtId="0" fontId="4" fillId="8" borderId="0" xfId="0" applyFont="1" applyFill="1" applyAlignment="1">
      <alignment/>
    </xf>
    <xf numFmtId="0" fontId="0" fillId="28" borderId="0" xfId="0" applyFont="1" applyFill="1" applyAlignment="1">
      <alignment/>
    </xf>
    <xf numFmtId="0" fontId="0" fillId="28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20" borderId="0" xfId="0" applyFont="1" applyFill="1" applyAlignment="1">
      <alignment textRotation="90"/>
    </xf>
    <xf numFmtId="0" fontId="44" fillId="1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28" borderId="0" xfId="0" applyFill="1" applyAlignment="1">
      <alignment horizontal="right"/>
    </xf>
    <xf numFmtId="0" fontId="0" fillId="28" borderId="0" xfId="0" applyFont="1" applyFill="1" applyBorder="1" applyAlignment="1">
      <alignment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42" fillId="0" borderId="0" xfId="0" applyFont="1" applyAlignment="1">
      <alignment/>
    </xf>
    <xf numFmtId="0" fontId="42" fillId="26" borderId="0" xfId="0" applyFont="1" applyFill="1" applyAlignment="1">
      <alignment/>
    </xf>
    <xf numFmtId="0" fontId="0" fillId="28" borderId="0" xfId="0" applyFill="1" applyAlignment="1">
      <alignment/>
    </xf>
    <xf numFmtId="0" fontId="8" fillId="28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4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2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2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mærk! 2" xfId="122"/>
    <cellStyle name="Berechnung" xfId="123"/>
    <cellStyle name="Beregning" xfId="124"/>
    <cellStyle name="Berekening" xfId="125"/>
    <cellStyle name="Followed Hyperlink" xfId="126"/>
    <cellStyle name="Calcul" xfId="127"/>
    <cellStyle name="Calculation" xfId="128"/>
    <cellStyle name="Celkem" xfId="129"/>
    <cellStyle name="Cellule liée" xfId="130"/>
    <cellStyle name="Check Cell" xfId="131"/>
    <cellStyle name="Chybně" xfId="132"/>
    <cellStyle name="Commentaire" xfId="133"/>
    <cellStyle name="Controlecel" xfId="134"/>
    <cellStyle name="Comma" xfId="135"/>
    <cellStyle name="Comma [0]" xfId="136"/>
    <cellStyle name="Eingabe" xfId="137"/>
    <cellStyle name="Entrée" xfId="138"/>
    <cellStyle name="Ergebnis" xfId="139"/>
    <cellStyle name="Erklärender Text" xfId="140"/>
    <cellStyle name="Euro" xfId="141"/>
    <cellStyle name="Euro 2" xfId="142"/>
    <cellStyle name="Explanatory Text" xfId="143"/>
    <cellStyle name="Forklarende tekst" xfId="144"/>
    <cellStyle name="Gekoppelde cel" xfId="145"/>
    <cellStyle name="God" xfId="146"/>
    <cellStyle name="Goed" xfId="147"/>
    <cellStyle name="Good" xfId="148"/>
    <cellStyle name="Gut" xfId="149"/>
    <cellStyle name="Heading 1" xfId="150"/>
    <cellStyle name="Heading 2" xfId="151"/>
    <cellStyle name="Heading 3" xfId="152"/>
    <cellStyle name="Heading 4" xfId="153"/>
    <cellStyle name="Hyperlink" xfId="154"/>
    <cellStyle name="Input" xfId="155"/>
    <cellStyle name="Insatisfaisant" xfId="156"/>
    <cellStyle name="Invoer" xfId="157"/>
    <cellStyle name="Kontroller celle" xfId="158"/>
    <cellStyle name="Kontrolní buňka" xfId="159"/>
    <cellStyle name="Kop 1" xfId="160"/>
    <cellStyle name="Kop 2" xfId="161"/>
    <cellStyle name="Kop 3" xfId="162"/>
    <cellStyle name="Kop 4" xfId="163"/>
    <cellStyle name="Linked Cell" xfId="164"/>
    <cellStyle name="Markeringsfarve1" xfId="165"/>
    <cellStyle name="Markeringsfarve2" xfId="166"/>
    <cellStyle name="Markeringsfarve3" xfId="167"/>
    <cellStyle name="Markeringsfarve4" xfId="168"/>
    <cellStyle name="Markeringsfarve5" xfId="169"/>
    <cellStyle name="Markeringsfarve6" xfId="170"/>
    <cellStyle name="Nadpis 1" xfId="171"/>
    <cellStyle name="Nadpis 2" xfId="172"/>
    <cellStyle name="Nadpis 3" xfId="173"/>
    <cellStyle name="Nadpis 4" xfId="174"/>
    <cellStyle name="Název" xfId="175"/>
    <cellStyle name="Neutraal" xfId="176"/>
    <cellStyle name="Neutral" xfId="177"/>
    <cellStyle name="Neutrální" xfId="178"/>
    <cellStyle name="Neutre" xfId="179"/>
    <cellStyle name="Normal 2" xfId="180"/>
    <cellStyle name="Note" xfId="181"/>
    <cellStyle name="Note 2" xfId="182"/>
    <cellStyle name="Notitie" xfId="183"/>
    <cellStyle name="Notitie 2" xfId="184"/>
    <cellStyle name="Notiz" xfId="185"/>
    <cellStyle name="Notiz 2" xfId="186"/>
    <cellStyle name="Ongeldig" xfId="187"/>
    <cellStyle name="Output" xfId="188"/>
    <cellStyle name="Overskrift 1" xfId="189"/>
    <cellStyle name="Overskrift 2" xfId="190"/>
    <cellStyle name="Overskrift 3" xfId="191"/>
    <cellStyle name="Overskrift 4" xfId="192"/>
    <cellStyle name="Poznámka" xfId="193"/>
    <cellStyle name="Poznámka 2" xfId="194"/>
    <cellStyle name="Propojená buňka" xfId="195"/>
    <cellStyle name="Percent" xfId="196"/>
    <cellStyle name="Sammenkædet celle" xfId="197"/>
    <cellStyle name="Satisfaisant" xfId="198"/>
    <cellStyle name="Schlecht" xfId="199"/>
    <cellStyle name="Sortie" xfId="200"/>
    <cellStyle name="Správně" xfId="201"/>
    <cellStyle name="Standard_Teiln-Org" xfId="202"/>
    <cellStyle name="Text upozornění" xfId="203"/>
    <cellStyle name="Texte explicatif" xfId="204"/>
    <cellStyle name="Titel" xfId="205"/>
    <cellStyle name="Title" xfId="206"/>
    <cellStyle name="Titre" xfId="207"/>
    <cellStyle name="Titre 1" xfId="208"/>
    <cellStyle name="Titre 2" xfId="209"/>
    <cellStyle name="Titre 3" xfId="210"/>
    <cellStyle name="Titre 4" xfId="211"/>
    <cellStyle name="Totaal" xfId="212"/>
    <cellStyle name="Total" xfId="213"/>
    <cellStyle name="Überschrift" xfId="214"/>
    <cellStyle name="Überschrift 1" xfId="215"/>
    <cellStyle name="Überschrift 2" xfId="216"/>
    <cellStyle name="Überschrift 3" xfId="217"/>
    <cellStyle name="Überschrift 4" xfId="218"/>
    <cellStyle name="Überschrift_TN Klh" xfId="219"/>
    <cellStyle name="Ugyldig" xfId="220"/>
    <cellStyle name="Uitvoer" xfId="221"/>
    <cellStyle name="Vérification" xfId="222"/>
    <cellStyle name="Verklarende tekst" xfId="223"/>
    <cellStyle name="Verknüpfte Zelle" xfId="224"/>
    <cellStyle name="Vstup" xfId="225"/>
    <cellStyle name="Výpočet" xfId="226"/>
    <cellStyle name="Výstup" xfId="227"/>
    <cellStyle name="Vysvětlující text" xfId="228"/>
    <cellStyle name="Waarschuwingstekst" xfId="229"/>
    <cellStyle name="Currency" xfId="230"/>
    <cellStyle name="Currency [0]" xfId="231"/>
    <cellStyle name="Warnender Text" xfId="232"/>
    <cellStyle name="Warning Text" xfId="233"/>
    <cellStyle name="Zelle überprüfen" xfId="234"/>
    <cellStyle name="Zvýraznění 1" xfId="235"/>
    <cellStyle name="Zvýraznění 2" xfId="236"/>
    <cellStyle name="Zvýraznění 3" xfId="237"/>
    <cellStyle name="Zvýraznění 4" xfId="238"/>
    <cellStyle name="Zvýraznění 5" xfId="239"/>
    <cellStyle name="Zvýraznění 6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2</xdr:row>
      <xdr:rowOff>0</xdr:rowOff>
    </xdr:from>
    <xdr:to>
      <xdr:col>23</xdr:col>
      <xdr:colOff>247650</xdr:colOff>
      <xdr:row>3</xdr:row>
      <xdr:rowOff>0</xdr:rowOff>
    </xdr:to>
    <xdr:pic>
      <xdr:nvPicPr>
        <xdr:cNvPr id="1" name="Picture 1" descr="Flagge 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66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27</xdr:col>
      <xdr:colOff>238125</xdr:colOff>
      <xdr:row>3</xdr:row>
      <xdr:rowOff>0</xdr:rowOff>
    </xdr:to>
    <xdr:pic>
      <xdr:nvPicPr>
        <xdr:cNvPr id="2" name="Picture 7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46672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152400</xdr:rowOff>
    </xdr:from>
    <xdr:to>
      <xdr:col>19</xdr:col>
      <xdr:colOff>238125</xdr:colOff>
      <xdr:row>3</xdr:row>
      <xdr:rowOff>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45720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247650</xdr:colOff>
      <xdr:row>3</xdr:row>
      <xdr:rowOff>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466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247650</xdr:colOff>
      <xdr:row>3</xdr:row>
      <xdr:rowOff>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466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</xdr:row>
      <xdr:rowOff>0</xdr:rowOff>
    </xdr:from>
    <xdr:to>
      <xdr:col>12</xdr:col>
      <xdr:colOff>0</xdr:colOff>
      <xdr:row>3</xdr:row>
      <xdr:rowOff>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4667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247650</xdr:colOff>
      <xdr:row>77</xdr:row>
      <xdr:rowOff>0</xdr:rowOff>
    </xdr:to>
    <xdr:pic>
      <xdr:nvPicPr>
        <xdr:cNvPr id="7" name="Imag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130968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76</xdr:row>
      <xdr:rowOff>0</xdr:rowOff>
    </xdr:from>
    <xdr:to>
      <xdr:col>23</xdr:col>
      <xdr:colOff>247650</xdr:colOff>
      <xdr:row>77</xdr:row>
      <xdr:rowOff>0</xdr:rowOff>
    </xdr:to>
    <xdr:pic>
      <xdr:nvPicPr>
        <xdr:cNvPr id="8" name="Picture 1" descr="Flagge Schweiz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38925" y="130968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76</xdr:row>
      <xdr:rowOff>0</xdr:rowOff>
    </xdr:from>
    <xdr:to>
      <xdr:col>27</xdr:col>
      <xdr:colOff>238125</xdr:colOff>
      <xdr:row>77</xdr:row>
      <xdr:rowOff>9525</xdr:rowOff>
    </xdr:to>
    <xdr:pic>
      <xdr:nvPicPr>
        <xdr:cNvPr id="9" name="Picture 7" descr="Flagge Niederland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62850" y="13096875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238125</xdr:colOff>
      <xdr:row>77</xdr:row>
      <xdr:rowOff>0</xdr:rowOff>
    </xdr:to>
    <xdr:pic>
      <xdr:nvPicPr>
        <xdr:cNvPr id="10" name="Imag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1309687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238125</xdr:colOff>
      <xdr:row>77</xdr:row>
      <xdr:rowOff>0</xdr:rowOff>
    </xdr:to>
    <xdr:pic>
      <xdr:nvPicPr>
        <xdr:cNvPr id="11" name="Imag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13096875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12</xdr:col>
      <xdr:colOff>9525</xdr:colOff>
      <xdr:row>77</xdr:row>
      <xdr:rowOff>0</xdr:rowOff>
    </xdr:to>
    <xdr:pic>
      <xdr:nvPicPr>
        <xdr:cNvPr id="12" name="Image 5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76675" y="130968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73</xdr:row>
      <xdr:rowOff>0</xdr:rowOff>
    </xdr:from>
    <xdr:to>
      <xdr:col>11</xdr:col>
      <xdr:colOff>0</xdr:colOff>
      <xdr:row>74</xdr:row>
      <xdr:rowOff>9525</xdr:rowOff>
    </xdr:to>
    <xdr:pic>
      <xdr:nvPicPr>
        <xdr:cNvPr id="13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124682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76200</xdr:colOff>
      <xdr:row>0</xdr:row>
      <xdr:rowOff>9525</xdr:rowOff>
    </xdr:from>
    <xdr:to>
      <xdr:col>32</xdr:col>
      <xdr:colOff>219075</xdr:colOff>
      <xdr:row>1</xdr:row>
      <xdr:rowOff>9525</xdr:rowOff>
    </xdr:to>
    <xdr:pic>
      <xdr:nvPicPr>
        <xdr:cNvPr id="14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0" y="95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78</xdr:row>
      <xdr:rowOff>28575</xdr:rowOff>
    </xdr:from>
    <xdr:to>
      <xdr:col>3</xdr:col>
      <xdr:colOff>219075</xdr:colOff>
      <xdr:row>78</xdr:row>
      <xdr:rowOff>142875</xdr:rowOff>
    </xdr:to>
    <xdr:pic>
      <xdr:nvPicPr>
        <xdr:cNvPr id="15" name="Afbeelding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57400" y="13449300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77</xdr:row>
      <xdr:rowOff>28575</xdr:rowOff>
    </xdr:from>
    <xdr:to>
      <xdr:col>3</xdr:col>
      <xdr:colOff>219075</xdr:colOff>
      <xdr:row>77</xdr:row>
      <xdr:rowOff>142875</xdr:rowOff>
    </xdr:to>
    <xdr:pic>
      <xdr:nvPicPr>
        <xdr:cNvPr id="16" name="Afbeelding 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057400" y="1328737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79</xdr:row>
      <xdr:rowOff>28575</xdr:rowOff>
    </xdr:from>
    <xdr:to>
      <xdr:col>3</xdr:col>
      <xdr:colOff>219075</xdr:colOff>
      <xdr:row>79</xdr:row>
      <xdr:rowOff>142875</xdr:rowOff>
    </xdr:to>
    <xdr:pic>
      <xdr:nvPicPr>
        <xdr:cNvPr id="17" name="Afbeelding 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57400" y="13611225"/>
          <a:ext cx="200025" cy="114300"/>
        </a:xfrm>
        <a:prstGeom prst="rect">
          <a:avLst/>
        </a:prstGeom>
        <a:noFill/>
        <a:ln w="317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80</xdr:row>
      <xdr:rowOff>28575</xdr:rowOff>
    </xdr:from>
    <xdr:to>
      <xdr:col>3</xdr:col>
      <xdr:colOff>219075</xdr:colOff>
      <xdr:row>80</xdr:row>
      <xdr:rowOff>142875</xdr:rowOff>
    </xdr:to>
    <xdr:pic>
      <xdr:nvPicPr>
        <xdr:cNvPr id="18" name="Afbeelding 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057400" y="13773150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81</xdr:row>
      <xdr:rowOff>28575</xdr:rowOff>
    </xdr:from>
    <xdr:to>
      <xdr:col>3</xdr:col>
      <xdr:colOff>219075</xdr:colOff>
      <xdr:row>81</xdr:row>
      <xdr:rowOff>142875</xdr:rowOff>
    </xdr:to>
    <xdr:pic>
      <xdr:nvPicPr>
        <xdr:cNvPr id="19" name="Afbeelding 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057400" y="1393507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82</xdr:row>
      <xdr:rowOff>28575</xdr:rowOff>
    </xdr:from>
    <xdr:to>
      <xdr:col>3</xdr:col>
      <xdr:colOff>219075</xdr:colOff>
      <xdr:row>82</xdr:row>
      <xdr:rowOff>142875</xdr:rowOff>
    </xdr:to>
    <xdr:pic>
      <xdr:nvPicPr>
        <xdr:cNvPr id="20" name="Afbeelding 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057400" y="14097000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84</xdr:row>
      <xdr:rowOff>28575</xdr:rowOff>
    </xdr:from>
    <xdr:to>
      <xdr:col>3</xdr:col>
      <xdr:colOff>219075</xdr:colOff>
      <xdr:row>84</xdr:row>
      <xdr:rowOff>142875</xdr:rowOff>
    </xdr:to>
    <xdr:pic>
      <xdr:nvPicPr>
        <xdr:cNvPr id="21" name="Afbeelding 7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057400" y="14420850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83</xdr:row>
      <xdr:rowOff>28575</xdr:rowOff>
    </xdr:from>
    <xdr:to>
      <xdr:col>3</xdr:col>
      <xdr:colOff>219075</xdr:colOff>
      <xdr:row>83</xdr:row>
      <xdr:rowOff>142875</xdr:rowOff>
    </xdr:to>
    <xdr:pic>
      <xdr:nvPicPr>
        <xdr:cNvPr id="22" name="Afbeelding 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057400" y="1425892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86</xdr:row>
      <xdr:rowOff>28575</xdr:rowOff>
    </xdr:from>
    <xdr:to>
      <xdr:col>3</xdr:col>
      <xdr:colOff>219075</xdr:colOff>
      <xdr:row>86</xdr:row>
      <xdr:rowOff>142875</xdr:rowOff>
    </xdr:to>
    <xdr:pic>
      <xdr:nvPicPr>
        <xdr:cNvPr id="23" name="Afbeelding 5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057400" y="14744700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76200</xdr:colOff>
      <xdr:row>172</xdr:row>
      <xdr:rowOff>9525</xdr:rowOff>
    </xdr:from>
    <xdr:to>
      <xdr:col>9</xdr:col>
      <xdr:colOff>9525</xdr:colOff>
      <xdr:row>174</xdr:row>
      <xdr:rowOff>0</xdr:rowOff>
    </xdr:to>
    <xdr:pic>
      <xdr:nvPicPr>
        <xdr:cNvPr id="24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90825" y="2971800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92</xdr:row>
      <xdr:rowOff>9525</xdr:rowOff>
    </xdr:from>
    <xdr:to>
      <xdr:col>8</xdr:col>
      <xdr:colOff>219075</xdr:colOff>
      <xdr:row>94</xdr:row>
      <xdr:rowOff>0</xdr:rowOff>
    </xdr:to>
    <xdr:pic>
      <xdr:nvPicPr>
        <xdr:cNvPr id="25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1567815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133</xdr:row>
      <xdr:rowOff>9525</xdr:rowOff>
    </xdr:from>
    <xdr:to>
      <xdr:col>8</xdr:col>
      <xdr:colOff>219075</xdr:colOff>
      <xdr:row>135</xdr:row>
      <xdr:rowOff>0</xdr:rowOff>
    </xdr:to>
    <xdr:pic>
      <xdr:nvPicPr>
        <xdr:cNvPr id="26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22840950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213</xdr:row>
      <xdr:rowOff>9525</xdr:rowOff>
    </xdr:from>
    <xdr:to>
      <xdr:col>9</xdr:col>
      <xdr:colOff>9525</xdr:colOff>
      <xdr:row>215</xdr:row>
      <xdr:rowOff>0</xdr:rowOff>
    </xdr:to>
    <xdr:pic>
      <xdr:nvPicPr>
        <xdr:cNvPr id="27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3677602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87</xdr:row>
      <xdr:rowOff>28575</xdr:rowOff>
    </xdr:from>
    <xdr:to>
      <xdr:col>3</xdr:col>
      <xdr:colOff>219075</xdr:colOff>
      <xdr:row>87</xdr:row>
      <xdr:rowOff>142875</xdr:rowOff>
    </xdr:to>
    <xdr:pic>
      <xdr:nvPicPr>
        <xdr:cNvPr id="28" name="Afbeelding 10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057400" y="1490662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85</xdr:row>
      <xdr:rowOff>28575</xdr:rowOff>
    </xdr:from>
    <xdr:to>
      <xdr:col>3</xdr:col>
      <xdr:colOff>219075</xdr:colOff>
      <xdr:row>85</xdr:row>
      <xdr:rowOff>142875</xdr:rowOff>
    </xdr:to>
    <xdr:pic>
      <xdr:nvPicPr>
        <xdr:cNvPr id="29" name="Afbeelding 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057400" y="14582775"/>
          <a:ext cx="200025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95250</xdr:colOff>
      <xdr:row>255</xdr:row>
      <xdr:rowOff>9525</xdr:rowOff>
    </xdr:from>
    <xdr:to>
      <xdr:col>9</xdr:col>
      <xdr:colOff>9525</xdr:colOff>
      <xdr:row>257</xdr:row>
      <xdr:rowOff>0</xdr:rowOff>
    </xdr:to>
    <xdr:pic>
      <xdr:nvPicPr>
        <xdr:cNvPr id="30" name="Picture 155" descr="New Imba 2014-21x10-2 Kop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4410075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93</xdr:row>
      <xdr:rowOff>28575</xdr:rowOff>
    </xdr:from>
    <xdr:to>
      <xdr:col>3</xdr:col>
      <xdr:colOff>9525</xdr:colOff>
      <xdr:row>93</xdr:row>
      <xdr:rowOff>161925</xdr:rowOff>
    </xdr:to>
    <xdr:pic>
      <xdr:nvPicPr>
        <xdr:cNvPr id="31" name="Afbeelding 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781175" y="15906750"/>
          <a:ext cx="266700" cy="133350"/>
        </a:xfrm>
        <a:prstGeom prst="rect">
          <a:avLst/>
        </a:prstGeom>
        <a:noFill/>
        <a:ln w="317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590550</xdr:colOff>
      <xdr:row>214</xdr:row>
      <xdr:rowOff>28575</xdr:rowOff>
    </xdr:from>
    <xdr:to>
      <xdr:col>3</xdr:col>
      <xdr:colOff>9525</xdr:colOff>
      <xdr:row>214</xdr:row>
      <xdr:rowOff>161925</xdr:rowOff>
    </xdr:to>
    <xdr:pic>
      <xdr:nvPicPr>
        <xdr:cNvPr id="32" name="Afbeelding 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781175" y="37004625"/>
          <a:ext cx="2667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581025</xdr:colOff>
      <xdr:row>134</xdr:row>
      <xdr:rowOff>28575</xdr:rowOff>
    </xdr:from>
    <xdr:to>
      <xdr:col>2</xdr:col>
      <xdr:colOff>847725</xdr:colOff>
      <xdr:row>134</xdr:row>
      <xdr:rowOff>161925</xdr:rowOff>
    </xdr:to>
    <xdr:pic>
      <xdr:nvPicPr>
        <xdr:cNvPr id="33" name="Afbeelding 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771650" y="23069550"/>
          <a:ext cx="2667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590550</xdr:colOff>
      <xdr:row>173</xdr:row>
      <xdr:rowOff>19050</xdr:rowOff>
    </xdr:from>
    <xdr:to>
      <xdr:col>3</xdr:col>
      <xdr:colOff>9525</xdr:colOff>
      <xdr:row>173</xdr:row>
      <xdr:rowOff>152400</xdr:rowOff>
    </xdr:to>
    <xdr:pic>
      <xdr:nvPicPr>
        <xdr:cNvPr id="34" name="Afbeelding 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781175" y="29937075"/>
          <a:ext cx="2667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581025</xdr:colOff>
      <xdr:row>256</xdr:row>
      <xdr:rowOff>47625</xdr:rowOff>
    </xdr:from>
    <xdr:to>
      <xdr:col>2</xdr:col>
      <xdr:colOff>847725</xdr:colOff>
      <xdr:row>257</xdr:row>
      <xdr:rowOff>9525</xdr:rowOff>
    </xdr:to>
    <xdr:pic>
      <xdr:nvPicPr>
        <xdr:cNvPr id="35" name="Afbeelding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71650" y="44348400"/>
          <a:ext cx="2667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8"/>
  <sheetViews>
    <sheetView tabSelected="1" zoomScaleSheetLayoutView="100" zoomScalePageLayoutView="0" workbookViewId="0" topLeftCell="A1">
      <selection activeCell="AL4" sqref="AL4"/>
    </sheetView>
  </sheetViews>
  <sheetFormatPr defaultColWidth="11.421875" defaultRowHeight="12.75"/>
  <cols>
    <col min="1" max="1" width="4.140625" style="0" customWidth="1"/>
    <col min="2" max="2" width="13.7109375" style="0" customWidth="1"/>
    <col min="3" max="3" width="12.7109375" style="0" bestFit="1" customWidth="1"/>
    <col min="4" max="4" width="3.57421875" style="0" customWidth="1"/>
    <col min="5" max="7" width="3.28125" style="0" customWidth="1"/>
    <col min="8" max="8" width="4.28125" style="0" customWidth="1"/>
    <col min="9" max="11" width="3.28125" style="0" customWidth="1"/>
    <col min="12" max="12" width="3.7109375" style="0" customWidth="1"/>
    <col min="13" max="15" width="3.28125" style="0" customWidth="1"/>
    <col min="16" max="16" width="4.28125" style="0" customWidth="1"/>
    <col min="17" max="19" width="3.28125" style="0" customWidth="1"/>
    <col min="20" max="20" width="3.8515625" style="0" customWidth="1"/>
    <col min="21" max="23" width="3.28125" style="0" customWidth="1"/>
    <col min="24" max="24" width="4.00390625" style="0" customWidth="1"/>
    <col min="25" max="27" width="3.28125" style="0" customWidth="1"/>
    <col min="28" max="28" width="3.8515625" style="0" customWidth="1"/>
    <col min="29" max="29" width="5.7109375" style="0" customWidth="1"/>
    <col min="30" max="31" width="4.421875" style="0" customWidth="1"/>
    <col min="32" max="33" width="3.28125" style="0" customWidth="1"/>
    <col min="34" max="34" width="3.8515625" style="0" customWidth="1"/>
    <col min="35" max="40" width="6.28125" style="0" customWidth="1"/>
    <col min="41" max="41" width="6.57421875" style="0" customWidth="1"/>
    <col min="42" max="42" width="6.421875" style="0" customWidth="1"/>
  </cols>
  <sheetData>
    <row r="1" spans="1:33" ht="24">
      <c r="A1" s="128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28" ht="12.75">
      <c r="A2" s="132" t="s">
        <v>43</v>
      </c>
      <c r="B2" s="133"/>
      <c r="C2" s="133"/>
      <c r="D2" s="21" t="s">
        <v>45</v>
      </c>
      <c r="E2" s="21"/>
      <c r="F2" s="21"/>
      <c r="G2" s="21"/>
      <c r="H2" s="21"/>
      <c r="I2" s="21" t="s">
        <v>46</v>
      </c>
      <c r="J2" s="21"/>
      <c r="K2" s="21"/>
      <c r="L2" s="21"/>
      <c r="M2" s="21" t="s">
        <v>47</v>
      </c>
      <c r="N2" s="21"/>
      <c r="O2" s="21"/>
      <c r="P2" s="21"/>
      <c r="Q2" s="21" t="s">
        <v>48</v>
      </c>
      <c r="R2" s="21"/>
      <c r="S2" s="21"/>
      <c r="T2" s="21"/>
      <c r="U2" s="21" t="s">
        <v>49</v>
      </c>
      <c r="V2" s="21"/>
      <c r="W2" s="21"/>
      <c r="X2" s="21"/>
      <c r="Y2" s="21" t="s">
        <v>50</v>
      </c>
      <c r="Z2" s="21"/>
      <c r="AA2" s="21"/>
      <c r="AB2" s="21"/>
    </row>
    <row r="3" spans="1:28" ht="12.75">
      <c r="A3" s="133"/>
      <c r="B3" s="133"/>
      <c r="C3" s="133"/>
      <c r="D3" s="130" t="s">
        <v>44</v>
      </c>
      <c r="E3" s="130"/>
      <c r="F3" s="130"/>
      <c r="G3" s="130"/>
      <c r="H3" s="49"/>
      <c r="I3" s="131" t="s">
        <v>35</v>
      </c>
      <c r="J3" s="130"/>
      <c r="K3" s="130"/>
      <c r="L3" s="21"/>
      <c r="M3" s="130" t="s">
        <v>41</v>
      </c>
      <c r="N3" s="130"/>
      <c r="O3" s="130"/>
      <c r="P3" s="21"/>
      <c r="Q3" s="130" t="s">
        <v>4</v>
      </c>
      <c r="R3" s="126"/>
      <c r="S3" s="126"/>
      <c r="T3" s="21"/>
      <c r="U3" s="130" t="s">
        <v>38</v>
      </c>
      <c r="V3" s="130"/>
      <c r="W3" s="130"/>
      <c r="X3" s="21"/>
      <c r="Y3" s="130" t="s">
        <v>36</v>
      </c>
      <c r="Z3" s="130"/>
      <c r="AA3" s="130"/>
      <c r="AB3" s="21"/>
    </row>
    <row r="4" spans="1:33" ht="51.75" customHeight="1">
      <c r="A4" s="1" t="s">
        <v>1</v>
      </c>
      <c r="B4" s="2" t="s">
        <v>2</v>
      </c>
      <c r="C4" s="16" t="s">
        <v>42</v>
      </c>
      <c r="D4" t="s">
        <v>3</v>
      </c>
      <c r="E4" s="3" t="s">
        <v>7</v>
      </c>
      <c r="F4" s="3" t="s">
        <v>5</v>
      </c>
      <c r="G4" s="3" t="s">
        <v>6</v>
      </c>
      <c r="H4" s="109" t="s">
        <v>8</v>
      </c>
      <c r="I4" s="3" t="s">
        <v>7</v>
      </c>
      <c r="J4" s="3" t="s">
        <v>5</v>
      </c>
      <c r="K4" s="3" t="s">
        <v>9</v>
      </c>
      <c r="L4" s="109" t="s">
        <v>8</v>
      </c>
      <c r="M4" s="3" t="s">
        <v>7</v>
      </c>
      <c r="N4" s="3" t="s">
        <v>5</v>
      </c>
      <c r="O4" s="3" t="s">
        <v>9</v>
      </c>
      <c r="P4" s="109" t="s">
        <v>8</v>
      </c>
      <c r="Q4" s="3" t="s">
        <v>7</v>
      </c>
      <c r="R4" s="3" t="s">
        <v>5</v>
      </c>
      <c r="S4" s="3" t="s">
        <v>9</v>
      </c>
      <c r="T4" s="109" t="s">
        <v>8</v>
      </c>
      <c r="U4" s="3" t="s">
        <v>7</v>
      </c>
      <c r="V4" s="3" t="s">
        <v>5</v>
      </c>
      <c r="W4" s="3" t="s">
        <v>9</v>
      </c>
      <c r="X4" s="109" t="s">
        <v>8</v>
      </c>
      <c r="Y4" s="3" t="s">
        <v>7</v>
      </c>
      <c r="Z4" s="3" t="s">
        <v>5</v>
      </c>
      <c r="AA4" s="3" t="s">
        <v>9</v>
      </c>
      <c r="AB4" s="109" t="s">
        <v>8</v>
      </c>
      <c r="AC4" s="6" t="s">
        <v>0</v>
      </c>
      <c r="AD4" s="102" t="s">
        <v>150</v>
      </c>
      <c r="AE4" s="104" t="s">
        <v>164</v>
      </c>
      <c r="AF4" s="18" t="s">
        <v>168</v>
      </c>
      <c r="AG4" s="17" t="s">
        <v>169</v>
      </c>
    </row>
    <row r="5" spans="1:33" ht="12.75">
      <c r="A5" s="71">
        <v>34</v>
      </c>
      <c r="B5" s="19" t="s">
        <v>115</v>
      </c>
      <c r="C5" s="39" t="s">
        <v>116</v>
      </c>
      <c r="D5" s="67" t="s">
        <v>109</v>
      </c>
      <c r="E5" s="71">
        <v>60</v>
      </c>
      <c r="F5" s="71">
        <v>60</v>
      </c>
      <c r="G5" s="71">
        <v>60</v>
      </c>
      <c r="H5" s="56">
        <f>SUM(E5:G5)</f>
        <v>180</v>
      </c>
      <c r="I5" s="74"/>
      <c r="J5" s="74"/>
      <c r="K5" s="74"/>
      <c r="L5" s="27"/>
      <c r="M5" s="70">
        <v>60</v>
      </c>
      <c r="N5" s="70">
        <v>60</v>
      </c>
      <c r="O5" s="70">
        <v>60</v>
      </c>
      <c r="P5" s="56">
        <f aca="true" t="shared" si="0" ref="P5:P36">SUM(M5:O5)</f>
        <v>180</v>
      </c>
      <c r="Q5" s="70">
        <v>60</v>
      </c>
      <c r="R5" s="70">
        <v>60</v>
      </c>
      <c r="S5" s="70">
        <v>60</v>
      </c>
      <c r="T5" s="56">
        <f aca="true" t="shared" si="1" ref="T5:T36">SUM(Q5:S5)</f>
        <v>180</v>
      </c>
      <c r="U5" s="87">
        <v>50</v>
      </c>
      <c r="V5" s="87">
        <v>50</v>
      </c>
      <c r="W5" s="60">
        <v>45</v>
      </c>
      <c r="X5" s="101">
        <f aca="true" t="shared" si="2" ref="X5:X36">SUM(U5:W5)</f>
        <v>145</v>
      </c>
      <c r="Y5" s="70">
        <v>60</v>
      </c>
      <c r="Z5" s="70">
        <v>60</v>
      </c>
      <c r="AA5" s="70">
        <v>60</v>
      </c>
      <c r="AB5" s="56">
        <f aca="true" t="shared" si="3" ref="AB5:AB36">SUM(Y5:AA5)</f>
        <v>180</v>
      </c>
      <c r="AC5" s="5">
        <f aca="true" t="shared" si="4" ref="AC5:AC36">SUM((H5+L5+P5+T5+X5+AB5))</f>
        <v>865</v>
      </c>
      <c r="AD5" s="99"/>
      <c r="AE5" s="105"/>
      <c r="AF5">
        <v>1</v>
      </c>
      <c r="AG5" s="7">
        <v>60</v>
      </c>
    </row>
    <row r="6" spans="1:33" ht="12.75">
      <c r="A6" s="71">
        <v>11</v>
      </c>
      <c r="B6" s="45" t="s">
        <v>72</v>
      </c>
      <c r="C6" s="61" t="s">
        <v>73</v>
      </c>
      <c r="D6" s="64" t="s">
        <v>105</v>
      </c>
      <c r="E6" s="60">
        <v>43</v>
      </c>
      <c r="F6" s="60">
        <v>29</v>
      </c>
      <c r="G6" s="81">
        <v>54</v>
      </c>
      <c r="H6" s="32">
        <f>SUM(E6:G6)</f>
        <v>126</v>
      </c>
      <c r="I6" s="76"/>
      <c r="J6" s="76"/>
      <c r="K6" s="76"/>
      <c r="L6" s="4"/>
      <c r="M6" s="23">
        <v>47</v>
      </c>
      <c r="N6" s="23">
        <v>47</v>
      </c>
      <c r="O6" s="23">
        <v>31</v>
      </c>
      <c r="P6" s="32">
        <f t="shared" si="0"/>
        <v>125</v>
      </c>
      <c r="Q6" s="23">
        <v>47</v>
      </c>
      <c r="R6" s="23">
        <v>41</v>
      </c>
      <c r="S6" s="23">
        <v>45</v>
      </c>
      <c r="T6" s="32">
        <f t="shared" si="1"/>
        <v>133</v>
      </c>
      <c r="U6" s="23">
        <v>47</v>
      </c>
      <c r="V6" s="23">
        <v>47</v>
      </c>
      <c r="W6" s="23">
        <v>47</v>
      </c>
      <c r="X6" s="32">
        <f t="shared" si="2"/>
        <v>141</v>
      </c>
      <c r="Y6" s="23">
        <v>45</v>
      </c>
      <c r="Z6" s="79">
        <v>54</v>
      </c>
      <c r="AA6" s="87">
        <v>50</v>
      </c>
      <c r="AB6" s="101">
        <f t="shared" si="3"/>
        <v>149</v>
      </c>
      <c r="AC6" s="5">
        <f t="shared" si="4"/>
        <v>674</v>
      </c>
      <c r="AD6" s="99">
        <f>SUM(AC5-AC6)</f>
        <v>191</v>
      </c>
      <c r="AE6" s="105">
        <f>SUM(AC5-AC6)</f>
        <v>191</v>
      </c>
      <c r="AF6">
        <v>2</v>
      </c>
      <c r="AG6" s="7">
        <v>54</v>
      </c>
    </row>
    <row r="7" spans="1:33" ht="12.75">
      <c r="A7" s="54">
        <v>1</v>
      </c>
      <c r="B7" s="19" t="s">
        <v>64</v>
      </c>
      <c r="C7" s="58" t="s">
        <v>66</v>
      </c>
      <c r="D7" s="59" t="s">
        <v>65</v>
      </c>
      <c r="E7" s="26">
        <v>47</v>
      </c>
      <c r="F7" s="26">
        <v>33</v>
      </c>
      <c r="G7" s="26">
        <v>43</v>
      </c>
      <c r="H7" s="32">
        <f>SUM(E7:G7)</f>
        <v>123</v>
      </c>
      <c r="I7" s="74"/>
      <c r="J7" s="74"/>
      <c r="K7" s="74"/>
      <c r="L7" s="27"/>
      <c r="M7" s="60">
        <v>41</v>
      </c>
      <c r="N7" s="60">
        <v>39</v>
      </c>
      <c r="O7" s="60">
        <v>33</v>
      </c>
      <c r="P7" s="32">
        <f t="shared" si="0"/>
        <v>113</v>
      </c>
      <c r="Q7" s="60">
        <v>29</v>
      </c>
      <c r="R7" s="60">
        <v>45</v>
      </c>
      <c r="S7" s="60">
        <v>37</v>
      </c>
      <c r="T7" s="32">
        <f t="shared" si="1"/>
        <v>111</v>
      </c>
      <c r="U7" s="60">
        <v>37</v>
      </c>
      <c r="V7" s="60">
        <v>15</v>
      </c>
      <c r="W7" s="60">
        <v>20</v>
      </c>
      <c r="X7" s="32">
        <f t="shared" si="2"/>
        <v>72</v>
      </c>
      <c r="Y7" s="79">
        <v>54</v>
      </c>
      <c r="Z7" s="87">
        <v>50</v>
      </c>
      <c r="AA7" s="60">
        <v>47</v>
      </c>
      <c r="AB7" s="100">
        <f t="shared" si="3"/>
        <v>151</v>
      </c>
      <c r="AC7" s="5">
        <f t="shared" si="4"/>
        <v>570</v>
      </c>
      <c r="AD7" s="99">
        <f>SUM(AC5-AC7)</f>
        <v>295</v>
      </c>
      <c r="AE7" s="105">
        <f aca="true" t="shared" si="5" ref="AE7:AE63">SUM(AC6-AC7)</f>
        <v>104</v>
      </c>
      <c r="AF7">
        <v>3</v>
      </c>
      <c r="AG7" s="13">
        <v>50</v>
      </c>
    </row>
    <row r="8" spans="1:33" ht="12.75">
      <c r="A8" s="71">
        <v>6</v>
      </c>
      <c r="B8" s="34" t="s">
        <v>68</v>
      </c>
      <c r="C8" s="58" t="s">
        <v>69</v>
      </c>
      <c r="D8" s="59" t="s">
        <v>65</v>
      </c>
      <c r="E8" s="91">
        <v>50</v>
      </c>
      <c r="F8" s="80">
        <v>54</v>
      </c>
      <c r="G8" s="72">
        <v>45</v>
      </c>
      <c r="H8" s="80">
        <f>SUM(E8:G8)</f>
        <v>149</v>
      </c>
      <c r="I8" s="75"/>
      <c r="J8" s="75"/>
      <c r="K8" s="75"/>
      <c r="L8" s="73"/>
      <c r="M8" s="97">
        <v>25</v>
      </c>
      <c r="N8" s="97">
        <v>31</v>
      </c>
      <c r="O8" s="97">
        <v>23</v>
      </c>
      <c r="P8" s="98">
        <f t="shared" si="0"/>
        <v>79</v>
      </c>
      <c r="Q8" s="97" t="s">
        <v>165</v>
      </c>
      <c r="R8" s="97">
        <v>37</v>
      </c>
      <c r="S8" s="97">
        <v>33</v>
      </c>
      <c r="T8" s="98">
        <f t="shared" si="1"/>
        <v>70</v>
      </c>
      <c r="U8" s="97">
        <v>31</v>
      </c>
      <c r="V8" s="97">
        <v>41</v>
      </c>
      <c r="W8" s="97">
        <v>26</v>
      </c>
      <c r="X8" s="98">
        <f t="shared" si="2"/>
        <v>98</v>
      </c>
      <c r="Y8" s="97">
        <v>43</v>
      </c>
      <c r="Z8" s="97">
        <v>47</v>
      </c>
      <c r="AA8" s="123">
        <v>54</v>
      </c>
      <c r="AB8" s="98">
        <f t="shared" si="3"/>
        <v>144</v>
      </c>
      <c r="AC8" s="122">
        <f t="shared" si="4"/>
        <v>540</v>
      </c>
      <c r="AD8" s="99">
        <f>SUM(AC5-AC8)</f>
        <v>325</v>
      </c>
      <c r="AE8" s="105">
        <f t="shared" si="5"/>
        <v>30</v>
      </c>
      <c r="AF8">
        <v>4</v>
      </c>
      <c r="AG8" s="7">
        <v>47</v>
      </c>
    </row>
    <row r="9" spans="1:33" ht="12.75">
      <c r="A9" s="71">
        <v>10</v>
      </c>
      <c r="B9" s="37" t="s">
        <v>70</v>
      </c>
      <c r="C9" s="38" t="s">
        <v>71</v>
      </c>
      <c r="D9" s="64" t="s">
        <v>105</v>
      </c>
      <c r="E9" s="60">
        <v>39</v>
      </c>
      <c r="F9" s="60">
        <v>26</v>
      </c>
      <c r="G9" s="60">
        <v>31</v>
      </c>
      <c r="H9" s="32">
        <f>SUM(E9:G9)</f>
        <v>96</v>
      </c>
      <c r="I9" s="74"/>
      <c r="J9" s="77"/>
      <c r="K9" s="74"/>
      <c r="L9" s="27"/>
      <c r="M9" s="26">
        <v>31</v>
      </c>
      <c r="N9" s="26">
        <v>35</v>
      </c>
      <c r="O9" s="26">
        <v>39</v>
      </c>
      <c r="P9" s="32">
        <f t="shared" si="0"/>
        <v>105</v>
      </c>
      <c r="Q9" s="26">
        <v>45</v>
      </c>
      <c r="R9" s="26">
        <v>35</v>
      </c>
      <c r="S9" s="26">
        <v>22</v>
      </c>
      <c r="T9" s="32">
        <f t="shared" si="1"/>
        <v>102</v>
      </c>
      <c r="U9" s="26">
        <v>29</v>
      </c>
      <c r="V9" s="26">
        <v>31</v>
      </c>
      <c r="W9" s="26">
        <v>33</v>
      </c>
      <c r="X9" s="32">
        <f t="shared" si="2"/>
        <v>93</v>
      </c>
      <c r="Y9" s="26">
        <v>31</v>
      </c>
      <c r="Z9" s="26">
        <v>27</v>
      </c>
      <c r="AA9" s="26">
        <v>33</v>
      </c>
      <c r="AB9" s="32">
        <f t="shared" si="3"/>
        <v>91</v>
      </c>
      <c r="AC9" s="5">
        <f t="shared" si="4"/>
        <v>487</v>
      </c>
      <c r="AD9" s="99">
        <f>SUM(AC5-AC9)</f>
        <v>378</v>
      </c>
      <c r="AE9" s="105">
        <f t="shared" si="5"/>
        <v>53</v>
      </c>
      <c r="AF9">
        <v>5</v>
      </c>
      <c r="AG9" s="7">
        <v>45</v>
      </c>
    </row>
    <row r="10" spans="1:33" ht="12.75">
      <c r="A10" s="119">
        <v>36</v>
      </c>
      <c r="B10" s="19" t="s">
        <v>149</v>
      </c>
      <c r="C10" s="39" t="s">
        <v>138</v>
      </c>
      <c r="D10" s="67" t="s">
        <v>109</v>
      </c>
      <c r="E10" s="83"/>
      <c r="F10" s="83"/>
      <c r="G10" s="83"/>
      <c r="H10" s="82"/>
      <c r="I10" s="85"/>
      <c r="J10" s="85"/>
      <c r="K10" s="85"/>
      <c r="L10" s="84"/>
      <c r="M10" s="92">
        <v>43</v>
      </c>
      <c r="N10" s="93">
        <v>50</v>
      </c>
      <c r="O10" s="92">
        <v>45</v>
      </c>
      <c r="P10" s="82">
        <f t="shared" si="0"/>
        <v>138</v>
      </c>
      <c r="Q10" s="97">
        <v>35</v>
      </c>
      <c r="R10" s="97">
        <v>43</v>
      </c>
      <c r="S10" s="97">
        <v>41</v>
      </c>
      <c r="T10" s="98">
        <f t="shared" si="1"/>
        <v>119</v>
      </c>
      <c r="U10" s="97">
        <v>43</v>
      </c>
      <c r="V10" s="97">
        <v>43</v>
      </c>
      <c r="W10" s="97">
        <v>18</v>
      </c>
      <c r="X10" s="98">
        <f t="shared" si="2"/>
        <v>104</v>
      </c>
      <c r="Y10" s="97">
        <v>41</v>
      </c>
      <c r="Z10" s="97">
        <v>39</v>
      </c>
      <c r="AA10" s="97">
        <v>43</v>
      </c>
      <c r="AB10" s="98">
        <f t="shared" si="3"/>
        <v>123</v>
      </c>
      <c r="AC10" s="122">
        <f t="shared" si="4"/>
        <v>484</v>
      </c>
      <c r="AD10" s="99">
        <f>SUM(AC5-AC10)</f>
        <v>381</v>
      </c>
      <c r="AE10" s="105">
        <f t="shared" si="5"/>
        <v>3</v>
      </c>
      <c r="AF10">
        <v>6</v>
      </c>
      <c r="AG10" s="7">
        <v>43</v>
      </c>
    </row>
    <row r="11" spans="1:33" ht="12.75">
      <c r="A11" s="71">
        <v>25</v>
      </c>
      <c r="B11" s="19" t="s">
        <v>87</v>
      </c>
      <c r="C11" s="36" t="s">
        <v>88</v>
      </c>
      <c r="D11" s="19" t="s">
        <v>106</v>
      </c>
      <c r="E11" s="60">
        <v>35</v>
      </c>
      <c r="F11" s="60">
        <v>41</v>
      </c>
      <c r="G11" s="60">
        <v>33</v>
      </c>
      <c r="H11" s="32">
        <f>SUM(E11:G11)</f>
        <v>109</v>
      </c>
      <c r="I11" s="76"/>
      <c r="J11" s="76"/>
      <c r="K11" s="76"/>
      <c r="L11" s="4"/>
      <c r="M11" s="26">
        <v>23</v>
      </c>
      <c r="N11" s="26">
        <v>25</v>
      </c>
      <c r="O11" s="26">
        <v>25</v>
      </c>
      <c r="P11" s="32">
        <f t="shared" si="0"/>
        <v>73</v>
      </c>
      <c r="Q11" s="26">
        <v>39</v>
      </c>
      <c r="R11" s="26">
        <v>25</v>
      </c>
      <c r="S11" s="23">
        <v>47</v>
      </c>
      <c r="T11" s="32">
        <f t="shared" si="1"/>
        <v>111</v>
      </c>
      <c r="U11" s="23">
        <v>22</v>
      </c>
      <c r="V11" s="23">
        <v>27</v>
      </c>
      <c r="W11" s="23">
        <v>24</v>
      </c>
      <c r="X11" s="32">
        <f t="shared" si="2"/>
        <v>73</v>
      </c>
      <c r="Y11" s="23">
        <v>39</v>
      </c>
      <c r="Z11" s="23">
        <v>37</v>
      </c>
      <c r="AA11" s="23">
        <v>37</v>
      </c>
      <c r="AB11" s="32">
        <f t="shared" si="3"/>
        <v>113</v>
      </c>
      <c r="AC11" s="5">
        <f t="shared" si="4"/>
        <v>479</v>
      </c>
      <c r="AD11" s="99">
        <f>SUM(AC5-AC11)</f>
        <v>386</v>
      </c>
      <c r="AE11" s="105">
        <f t="shared" si="5"/>
        <v>5</v>
      </c>
      <c r="AF11">
        <v>7</v>
      </c>
      <c r="AG11" s="7">
        <v>41</v>
      </c>
    </row>
    <row r="12" spans="1:33" ht="12.75">
      <c r="A12" s="54">
        <v>2</v>
      </c>
      <c r="B12" s="19" t="s">
        <v>62</v>
      </c>
      <c r="C12" s="58" t="s">
        <v>63</v>
      </c>
      <c r="D12" s="59" t="s">
        <v>65</v>
      </c>
      <c r="E12" s="26">
        <v>29</v>
      </c>
      <c r="F12" s="26">
        <v>39</v>
      </c>
      <c r="G12" s="26">
        <v>41</v>
      </c>
      <c r="H12" s="32">
        <f>SUM(E12:G12)</f>
        <v>109</v>
      </c>
      <c r="I12" s="74"/>
      <c r="J12" s="74"/>
      <c r="K12" s="74"/>
      <c r="L12" s="27"/>
      <c r="M12" s="26">
        <v>27</v>
      </c>
      <c r="N12" s="26">
        <v>20</v>
      </c>
      <c r="O12" s="26" t="s">
        <v>136</v>
      </c>
      <c r="P12" s="32">
        <f t="shared" si="0"/>
        <v>47</v>
      </c>
      <c r="Q12" s="60">
        <v>37</v>
      </c>
      <c r="R12" s="60">
        <v>22</v>
      </c>
      <c r="S12" s="60">
        <v>35</v>
      </c>
      <c r="T12" s="32">
        <f t="shared" si="1"/>
        <v>94</v>
      </c>
      <c r="U12" s="60">
        <v>33</v>
      </c>
      <c r="V12" s="60">
        <v>33</v>
      </c>
      <c r="W12" s="60">
        <v>43</v>
      </c>
      <c r="X12" s="32">
        <f t="shared" si="2"/>
        <v>109</v>
      </c>
      <c r="Y12" s="87">
        <v>50</v>
      </c>
      <c r="Z12" s="60">
        <v>45</v>
      </c>
      <c r="AA12" s="60">
        <v>17</v>
      </c>
      <c r="AB12" s="32">
        <f t="shared" si="3"/>
        <v>112</v>
      </c>
      <c r="AC12" s="5">
        <f t="shared" si="4"/>
        <v>471</v>
      </c>
      <c r="AD12" s="99">
        <f>SUM(AC5-AC12)</f>
        <v>394</v>
      </c>
      <c r="AE12" s="105">
        <f t="shared" si="5"/>
        <v>8</v>
      </c>
      <c r="AF12">
        <v>8</v>
      </c>
      <c r="AG12" s="7">
        <v>39</v>
      </c>
    </row>
    <row r="13" spans="1:33" ht="12.75">
      <c r="A13" s="71">
        <v>17</v>
      </c>
      <c r="B13" s="19" t="s">
        <v>77</v>
      </c>
      <c r="C13" s="36" t="s">
        <v>78</v>
      </c>
      <c r="D13" s="64" t="s">
        <v>105</v>
      </c>
      <c r="E13" s="26">
        <v>41</v>
      </c>
      <c r="F13" s="26">
        <v>31</v>
      </c>
      <c r="G13" s="26">
        <v>26</v>
      </c>
      <c r="H13" s="32">
        <f>SUM(E13:G13)</f>
        <v>98</v>
      </c>
      <c r="I13" s="76"/>
      <c r="J13" s="77"/>
      <c r="K13" s="76"/>
      <c r="L13" s="4"/>
      <c r="M13" s="23">
        <v>35</v>
      </c>
      <c r="N13" s="23">
        <v>10</v>
      </c>
      <c r="O13" s="88">
        <v>50</v>
      </c>
      <c r="P13" s="32">
        <f t="shared" si="0"/>
        <v>95</v>
      </c>
      <c r="Q13" s="23">
        <v>43</v>
      </c>
      <c r="R13" s="23">
        <v>39</v>
      </c>
      <c r="S13" s="23">
        <v>23</v>
      </c>
      <c r="T13" s="32">
        <f t="shared" si="1"/>
        <v>105</v>
      </c>
      <c r="U13" s="23">
        <v>24</v>
      </c>
      <c r="V13" s="23">
        <v>25</v>
      </c>
      <c r="W13" s="23">
        <v>23</v>
      </c>
      <c r="X13" s="32">
        <f t="shared" si="2"/>
        <v>72</v>
      </c>
      <c r="Y13" s="23">
        <v>33</v>
      </c>
      <c r="Z13" s="23">
        <v>31</v>
      </c>
      <c r="AA13" s="23">
        <v>35</v>
      </c>
      <c r="AB13" s="32">
        <f t="shared" si="3"/>
        <v>99</v>
      </c>
      <c r="AC13" s="5">
        <f t="shared" si="4"/>
        <v>469</v>
      </c>
      <c r="AD13" s="99">
        <f>SUM(AC5-AC13)</f>
        <v>396</v>
      </c>
      <c r="AE13" s="105">
        <f t="shared" si="5"/>
        <v>2</v>
      </c>
      <c r="AF13">
        <v>9</v>
      </c>
      <c r="AG13" s="7">
        <v>37</v>
      </c>
    </row>
    <row r="14" spans="1:33" ht="12.75">
      <c r="A14" s="70">
        <v>4</v>
      </c>
      <c r="B14" s="19" t="s">
        <v>58</v>
      </c>
      <c r="C14" s="31" t="s">
        <v>59</v>
      </c>
      <c r="D14" s="59" t="s">
        <v>65</v>
      </c>
      <c r="E14" s="23">
        <v>16</v>
      </c>
      <c r="F14" s="23">
        <v>47</v>
      </c>
      <c r="G14" s="23">
        <v>37</v>
      </c>
      <c r="H14" s="32">
        <f>SUM(E14:G14)</f>
        <v>100</v>
      </c>
      <c r="I14" s="76"/>
      <c r="J14" s="78"/>
      <c r="K14" s="76"/>
      <c r="L14" s="4"/>
      <c r="M14" s="23">
        <v>18</v>
      </c>
      <c r="N14" s="23">
        <v>23</v>
      </c>
      <c r="O14" s="23">
        <v>24</v>
      </c>
      <c r="P14" s="32">
        <f t="shared" si="0"/>
        <v>65</v>
      </c>
      <c r="Q14" s="60">
        <v>41</v>
      </c>
      <c r="R14" s="60">
        <v>29</v>
      </c>
      <c r="S14" s="60">
        <v>20</v>
      </c>
      <c r="T14" s="32">
        <f t="shared" si="1"/>
        <v>90</v>
      </c>
      <c r="U14" s="60">
        <v>23</v>
      </c>
      <c r="V14" s="60">
        <v>20</v>
      </c>
      <c r="W14" s="60">
        <v>35</v>
      </c>
      <c r="X14" s="32">
        <f t="shared" si="2"/>
        <v>78</v>
      </c>
      <c r="Y14" s="60">
        <v>37</v>
      </c>
      <c r="Z14" s="60">
        <v>41</v>
      </c>
      <c r="AA14" s="60">
        <v>25</v>
      </c>
      <c r="AB14" s="32">
        <f t="shared" si="3"/>
        <v>103</v>
      </c>
      <c r="AC14" s="5">
        <f t="shared" si="4"/>
        <v>436</v>
      </c>
      <c r="AD14" s="99">
        <f>SUM(AC5-AC14)</f>
        <v>429</v>
      </c>
      <c r="AE14" s="105">
        <f t="shared" si="5"/>
        <v>33</v>
      </c>
      <c r="AF14">
        <v>10</v>
      </c>
      <c r="AG14" s="7">
        <v>35</v>
      </c>
    </row>
    <row r="15" spans="1:33" ht="12.75">
      <c r="A15" s="71">
        <v>7</v>
      </c>
      <c r="B15" s="34" t="s">
        <v>132</v>
      </c>
      <c r="C15" s="58" t="s">
        <v>133</v>
      </c>
      <c r="D15" s="59" t="s">
        <v>65</v>
      </c>
      <c r="E15" s="60">
        <v>23</v>
      </c>
      <c r="F15" s="60">
        <v>25</v>
      </c>
      <c r="G15" s="60">
        <v>24</v>
      </c>
      <c r="H15" s="32">
        <f>SUM(E15:G15)</f>
        <v>72</v>
      </c>
      <c r="I15" s="76"/>
      <c r="J15" s="77"/>
      <c r="K15" s="76"/>
      <c r="L15" s="4"/>
      <c r="M15" s="26">
        <v>33</v>
      </c>
      <c r="N15" s="26">
        <v>41</v>
      </c>
      <c r="O15" s="26">
        <v>35</v>
      </c>
      <c r="P15" s="32">
        <f t="shared" si="0"/>
        <v>109</v>
      </c>
      <c r="Q15" s="26">
        <v>27</v>
      </c>
      <c r="R15" s="26">
        <v>23</v>
      </c>
      <c r="S15" s="26">
        <v>27</v>
      </c>
      <c r="T15" s="32">
        <f t="shared" si="1"/>
        <v>77</v>
      </c>
      <c r="U15" s="26">
        <v>27</v>
      </c>
      <c r="V15" s="26">
        <v>29</v>
      </c>
      <c r="W15" s="26">
        <v>37</v>
      </c>
      <c r="X15" s="32">
        <f t="shared" si="2"/>
        <v>93</v>
      </c>
      <c r="Y15" s="26" t="s">
        <v>165</v>
      </c>
      <c r="Z15" s="26">
        <v>35</v>
      </c>
      <c r="AA15" s="26">
        <v>39</v>
      </c>
      <c r="AB15" s="32">
        <f t="shared" si="3"/>
        <v>74</v>
      </c>
      <c r="AC15" s="5">
        <f t="shared" si="4"/>
        <v>425</v>
      </c>
      <c r="AD15" s="99">
        <f>SUM(AC5-AC15)</f>
        <v>440</v>
      </c>
      <c r="AE15" s="105">
        <f t="shared" si="5"/>
        <v>11</v>
      </c>
      <c r="AF15">
        <v>11</v>
      </c>
      <c r="AG15" s="7">
        <v>33</v>
      </c>
    </row>
    <row r="16" spans="1:33" ht="12.75">
      <c r="A16" s="119">
        <v>5</v>
      </c>
      <c r="B16" s="19" t="s">
        <v>139</v>
      </c>
      <c r="C16" s="39" t="s">
        <v>140</v>
      </c>
      <c r="D16" s="59" t="s">
        <v>65</v>
      </c>
      <c r="E16" s="30"/>
      <c r="F16" s="30"/>
      <c r="G16" s="30"/>
      <c r="H16" s="32"/>
      <c r="I16" s="74"/>
      <c r="J16" s="74"/>
      <c r="K16" s="74"/>
      <c r="L16" s="27"/>
      <c r="M16" s="16">
        <v>37</v>
      </c>
      <c r="N16" s="16">
        <v>45</v>
      </c>
      <c r="O16" s="16">
        <v>41</v>
      </c>
      <c r="P16" s="32">
        <f t="shared" si="0"/>
        <v>123</v>
      </c>
      <c r="Q16" s="86">
        <v>16</v>
      </c>
      <c r="R16" s="86">
        <v>21</v>
      </c>
      <c r="S16" s="86">
        <v>31</v>
      </c>
      <c r="T16" s="32">
        <f t="shared" si="1"/>
        <v>68</v>
      </c>
      <c r="U16" s="30">
        <v>41</v>
      </c>
      <c r="V16" s="30">
        <v>35</v>
      </c>
      <c r="W16" s="30">
        <v>29</v>
      </c>
      <c r="X16" s="32">
        <f t="shared" si="2"/>
        <v>105</v>
      </c>
      <c r="Y16" s="24">
        <v>35</v>
      </c>
      <c r="Z16" s="24">
        <v>33</v>
      </c>
      <c r="AA16" s="30">
        <v>41</v>
      </c>
      <c r="AB16" s="32">
        <f t="shared" si="3"/>
        <v>109</v>
      </c>
      <c r="AC16" s="5">
        <f t="shared" si="4"/>
        <v>405</v>
      </c>
      <c r="AD16" s="99">
        <f>SUM(AC5-AC16)</f>
        <v>460</v>
      </c>
      <c r="AE16" s="105">
        <f t="shared" si="5"/>
        <v>20</v>
      </c>
      <c r="AF16">
        <v>12</v>
      </c>
      <c r="AG16" s="7">
        <v>31</v>
      </c>
    </row>
    <row r="17" spans="1:33" ht="12.75">
      <c r="A17" s="71">
        <v>47</v>
      </c>
      <c r="B17" s="19" t="s">
        <v>128</v>
      </c>
      <c r="C17" s="39" t="s">
        <v>129</v>
      </c>
      <c r="D17" s="68" t="s">
        <v>110</v>
      </c>
      <c r="E17" s="60">
        <v>20</v>
      </c>
      <c r="F17" s="60">
        <v>20</v>
      </c>
      <c r="G17" s="60">
        <v>14</v>
      </c>
      <c r="H17" s="32">
        <f aca="true" t="shared" si="6" ref="H17:H38">SUM(E17:G17)</f>
        <v>54</v>
      </c>
      <c r="I17" s="74"/>
      <c r="J17" s="74"/>
      <c r="K17" s="74"/>
      <c r="L17" s="27"/>
      <c r="M17" s="26">
        <v>26</v>
      </c>
      <c r="N17" s="26">
        <v>29</v>
      </c>
      <c r="O17" s="26">
        <v>29</v>
      </c>
      <c r="P17" s="32">
        <f t="shared" si="0"/>
        <v>84</v>
      </c>
      <c r="Q17" s="26">
        <v>26</v>
      </c>
      <c r="R17" s="26">
        <v>20</v>
      </c>
      <c r="S17" s="26">
        <v>25</v>
      </c>
      <c r="T17" s="32">
        <f t="shared" si="1"/>
        <v>71</v>
      </c>
      <c r="U17" s="26">
        <v>39</v>
      </c>
      <c r="V17" s="26">
        <v>37</v>
      </c>
      <c r="W17" s="26">
        <v>39</v>
      </c>
      <c r="X17" s="32">
        <f t="shared" si="2"/>
        <v>115</v>
      </c>
      <c r="Y17" s="26">
        <v>25</v>
      </c>
      <c r="Z17" s="26">
        <v>24</v>
      </c>
      <c r="AA17" s="26">
        <v>18</v>
      </c>
      <c r="AB17" s="32">
        <f t="shared" si="3"/>
        <v>67</v>
      </c>
      <c r="AC17" s="5">
        <f t="shared" si="4"/>
        <v>391</v>
      </c>
      <c r="AD17" s="99">
        <f>SUM(AC5-AC17)</f>
        <v>474</v>
      </c>
      <c r="AE17" s="105">
        <f t="shared" si="5"/>
        <v>14</v>
      </c>
      <c r="AF17">
        <v>13</v>
      </c>
      <c r="AG17" s="7">
        <v>29</v>
      </c>
    </row>
    <row r="18" spans="1:33" ht="12.75">
      <c r="A18" s="71">
        <v>42</v>
      </c>
      <c r="B18" s="25" t="s">
        <v>121</v>
      </c>
      <c r="C18" s="39" t="s">
        <v>123</v>
      </c>
      <c r="D18" s="68" t="s">
        <v>110</v>
      </c>
      <c r="E18" s="60">
        <v>14</v>
      </c>
      <c r="F18" s="60">
        <v>16</v>
      </c>
      <c r="G18" s="60">
        <v>20</v>
      </c>
      <c r="H18" s="32">
        <f t="shared" si="6"/>
        <v>50</v>
      </c>
      <c r="I18" s="74"/>
      <c r="J18" s="74"/>
      <c r="K18" s="74"/>
      <c r="L18" s="27"/>
      <c r="M18" s="26">
        <v>22</v>
      </c>
      <c r="N18" s="26">
        <v>26</v>
      </c>
      <c r="O18" s="26">
        <v>22</v>
      </c>
      <c r="P18" s="32">
        <f t="shared" si="0"/>
        <v>70</v>
      </c>
      <c r="Q18" s="26">
        <v>31</v>
      </c>
      <c r="R18" s="26">
        <v>31</v>
      </c>
      <c r="S18" s="26">
        <v>26</v>
      </c>
      <c r="T18" s="32">
        <f t="shared" si="1"/>
        <v>88</v>
      </c>
      <c r="U18" s="26">
        <v>26</v>
      </c>
      <c r="V18" s="26">
        <v>24</v>
      </c>
      <c r="W18" s="26">
        <v>31</v>
      </c>
      <c r="X18" s="32">
        <f t="shared" si="2"/>
        <v>81</v>
      </c>
      <c r="Y18" s="26">
        <v>26</v>
      </c>
      <c r="Z18" s="26">
        <v>25</v>
      </c>
      <c r="AA18" s="26">
        <v>29</v>
      </c>
      <c r="AB18" s="32">
        <f t="shared" si="3"/>
        <v>80</v>
      </c>
      <c r="AC18" s="5">
        <f t="shared" si="4"/>
        <v>369</v>
      </c>
      <c r="AD18" s="99">
        <f>SUM(AC5-AC18)</f>
        <v>496</v>
      </c>
      <c r="AE18" s="105">
        <f t="shared" si="5"/>
        <v>22</v>
      </c>
      <c r="AF18">
        <v>14</v>
      </c>
      <c r="AG18" s="7">
        <v>27</v>
      </c>
    </row>
    <row r="19" spans="1:33" ht="12.75">
      <c r="A19" s="89">
        <v>28</v>
      </c>
      <c r="B19" s="19" t="s">
        <v>81</v>
      </c>
      <c r="C19" s="33" t="s">
        <v>82</v>
      </c>
      <c r="D19" s="19" t="s">
        <v>106</v>
      </c>
      <c r="E19" s="60">
        <v>33</v>
      </c>
      <c r="F19" s="60">
        <v>35</v>
      </c>
      <c r="G19" s="60">
        <v>35</v>
      </c>
      <c r="H19" s="32">
        <f t="shared" si="6"/>
        <v>103</v>
      </c>
      <c r="I19" s="74"/>
      <c r="J19" s="74"/>
      <c r="K19" s="74"/>
      <c r="L19" s="27"/>
      <c r="M19" s="60">
        <v>39</v>
      </c>
      <c r="N19" s="60">
        <v>37</v>
      </c>
      <c r="O19" s="60">
        <v>21</v>
      </c>
      <c r="P19" s="32">
        <f t="shared" si="0"/>
        <v>97</v>
      </c>
      <c r="Q19" s="79">
        <v>54</v>
      </c>
      <c r="R19" s="87">
        <v>50</v>
      </c>
      <c r="S19" s="79">
        <v>54</v>
      </c>
      <c r="T19" s="100">
        <f t="shared" si="1"/>
        <v>158</v>
      </c>
      <c r="U19" s="26"/>
      <c r="V19" s="26"/>
      <c r="W19" s="26"/>
      <c r="X19" s="32">
        <f t="shared" si="2"/>
        <v>0</v>
      </c>
      <c r="Y19" s="26"/>
      <c r="Z19" s="26"/>
      <c r="AA19" s="26"/>
      <c r="AB19" s="32">
        <f t="shared" si="3"/>
        <v>0</v>
      </c>
      <c r="AC19" s="5">
        <f t="shared" si="4"/>
        <v>358</v>
      </c>
      <c r="AD19" s="99">
        <f>SUM(AC5-AC19)</f>
        <v>507</v>
      </c>
      <c r="AE19" s="105">
        <f t="shared" si="5"/>
        <v>11</v>
      </c>
      <c r="AF19">
        <v>15</v>
      </c>
      <c r="AG19" s="7">
        <v>26</v>
      </c>
    </row>
    <row r="20" spans="1:33" ht="12.75">
      <c r="A20" s="89">
        <v>30</v>
      </c>
      <c r="B20" s="19" t="s">
        <v>111</v>
      </c>
      <c r="C20" s="69" t="s">
        <v>112</v>
      </c>
      <c r="D20" s="67" t="s">
        <v>109</v>
      </c>
      <c r="E20" s="60">
        <v>45</v>
      </c>
      <c r="F20" s="90">
        <v>50</v>
      </c>
      <c r="G20" s="90">
        <v>50</v>
      </c>
      <c r="H20" s="101">
        <f t="shared" si="6"/>
        <v>145</v>
      </c>
      <c r="I20" s="74"/>
      <c r="J20" s="74"/>
      <c r="K20" s="74"/>
      <c r="L20" s="27"/>
      <c r="M20" s="79">
        <v>54</v>
      </c>
      <c r="N20" s="79">
        <v>54</v>
      </c>
      <c r="O20" s="26">
        <v>47</v>
      </c>
      <c r="P20" s="100">
        <f t="shared" si="0"/>
        <v>155</v>
      </c>
      <c r="Q20" s="26"/>
      <c r="R20" s="26"/>
      <c r="S20" s="26"/>
      <c r="T20" s="32">
        <f t="shared" si="1"/>
        <v>0</v>
      </c>
      <c r="U20" s="26"/>
      <c r="V20" s="26"/>
      <c r="W20" s="26"/>
      <c r="X20" s="32">
        <f t="shared" si="2"/>
        <v>0</v>
      </c>
      <c r="Y20" s="26"/>
      <c r="Z20" s="26"/>
      <c r="AA20" s="26"/>
      <c r="AB20" s="32">
        <f t="shared" si="3"/>
        <v>0</v>
      </c>
      <c r="AC20" s="5">
        <f t="shared" si="4"/>
        <v>300</v>
      </c>
      <c r="AD20" s="99">
        <f>SUM(AC5-AC20)</f>
        <v>565</v>
      </c>
      <c r="AE20" s="105">
        <f t="shared" si="5"/>
        <v>58</v>
      </c>
      <c r="AF20">
        <v>16</v>
      </c>
      <c r="AG20" s="7">
        <v>25</v>
      </c>
    </row>
    <row r="21" spans="1:33" ht="12.75">
      <c r="A21" s="71">
        <v>46</v>
      </c>
      <c r="B21" s="25" t="s">
        <v>126</v>
      </c>
      <c r="C21" s="39" t="s">
        <v>127</v>
      </c>
      <c r="D21" s="68" t="s">
        <v>110</v>
      </c>
      <c r="E21" s="60">
        <v>17</v>
      </c>
      <c r="F21" s="60">
        <v>19</v>
      </c>
      <c r="G21" s="60">
        <v>15</v>
      </c>
      <c r="H21" s="32">
        <f t="shared" si="6"/>
        <v>51</v>
      </c>
      <c r="I21" s="74"/>
      <c r="J21" s="74"/>
      <c r="K21" s="74"/>
      <c r="L21" s="27"/>
      <c r="M21" s="26">
        <v>19</v>
      </c>
      <c r="N21" s="26">
        <v>24</v>
      </c>
      <c r="O21" s="26">
        <v>20</v>
      </c>
      <c r="P21" s="32">
        <f t="shared" si="0"/>
        <v>63</v>
      </c>
      <c r="Q21" s="26">
        <v>18</v>
      </c>
      <c r="R21" s="26">
        <v>16</v>
      </c>
      <c r="S21" s="26">
        <v>15</v>
      </c>
      <c r="T21" s="32">
        <f t="shared" si="1"/>
        <v>49</v>
      </c>
      <c r="U21" s="26">
        <v>21</v>
      </c>
      <c r="V21" s="26">
        <v>26</v>
      </c>
      <c r="W21" s="26" t="s">
        <v>165</v>
      </c>
      <c r="X21" s="32">
        <f t="shared" si="2"/>
        <v>47</v>
      </c>
      <c r="Y21" s="26">
        <v>24</v>
      </c>
      <c r="Z21" s="26">
        <v>22</v>
      </c>
      <c r="AA21" s="26">
        <v>22</v>
      </c>
      <c r="AB21" s="32">
        <f t="shared" si="3"/>
        <v>68</v>
      </c>
      <c r="AC21" s="5">
        <f t="shared" si="4"/>
        <v>278</v>
      </c>
      <c r="AD21" s="99">
        <f>SUM(AC5-AC21)</f>
        <v>587</v>
      </c>
      <c r="AE21" s="105">
        <f t="shared" si="5"/>
        <v>22</v>
      </c>
      <c r="AF21">
        <v>17</v>
      </c>
      <c r="AG21" s="7">
        <v>24</v>
      </c>
    </row>
    <row r="22" spans="1:33" ht="12.75">
      <c r="A22" s="107">
        <v>26</v>
      </c>
      <c r="B22" s="25" t="s">
        <v>157</v>
      </c>
      <c r="C22" s="39" t="s">
        <v>158</v>
      </c>
      <c r="D22" s="19" t="s">
        <v>106</v>
      </c>
      <c r="E22" s="29"/>
      <c r="F22" s="29"/>
      <c r="G22" s="29"/>
      <c r="H22" s="32">
        <f t="shared" si="6"/>
        <v>0</v>
      </c>
      <c r="I22" s="74"/>
      <c r="J22" s="74"/>
      <c r="K22" s="74"/>
      <c r="L22" s="27"/>
      <c r="M22" s="26"/>
      <c r="N22" s="26"/>
      <c r="O22" s="26"/>
      <c r="P22" s="32">
        <f t="shared" si="0"/>
        <v>0</v>
      </c>
      <c r="Q22" s="87">
        <v>50</v>
      </c>
      <c r="R22" s="79">
        <v>54</v>
      </c>
      <c r="S22" s="87">
        <v>50</v>
      </c>
      <c r="T22" s="101">
        <f t="shared" si="1"/>
        <v>154</v>
      </c>
      <c r="U22" s="26">
        <v>25</v>
      </c>
      <c r="V22" s="42">
        <v>45</v>
      </c>
      <c r="W22" s="26">
        <v>41</v>
      </c>
      <c r="X22" s="32">
        <f t="shared" si="2"/>
        <v>111</v>
      </c>
      <c r="Y22" s="26"/>
      <c r="Z22" s="26"/>
      <c r="AA22" s="29"/>
      <c r="AB22" s="32">
        <f t="shared" si="3"/>
        <v>0</v>
      </c>
      <c r="AC22" s="5">
        <f t="shared" si="4"/>
        <v>265</v>
      </c>
      <c r="AD22" s="99">
        <f>SUM(AC5-AC22)</f>
        <v>600</v>
      </c>
      <c r="AE22" s="105">
        <f t="shared" si="5"/>
        <v>13</v>
      </c>
      <c r="AF22">
        <v>18</v>
      </c>
      <c r="AG22" s="7">
        <v>23</v>
      </c>
    </row>
    <row r="23" spans="1:33" ht="12.75">
      <c r="A23" s="89">
        <v>38</v>
      </c>
      <c r="B23" s="25" t="s">
        <v>119</v>
      </c>
      <c r="C23" s="39" t="s">
        <v>120</v>
      </c>
      <c r="D23" s="67" t="s">
        <v>109</v>
      </c>
      <c r="E23" s="60">
        <v>25</v>
      </c>
      <c r="F23" s="60">
        <v>43</v>
      </c>
      <c r="G23" s="60">
        <v>47</v>
      </c>
      <c r="H23" s="32">
        <f t="shared" si="6"/>
        <v>115</v>
      </c>
      <c r="I23" s="74"/>
      <c r="J23" s="74"/>
      <c r="K23" s="74"/>
      <c r="L23" s="27"/>
      <c r="M23" s="87">
        <v>50</v>
      </c>
      <c r="N23" s="26">
        <v>43</v>
      </c>
      <c r="O23" s="79">
        <v>54</v>
      </c>
      <c r="P23" s="101">
        <f t="shared" si="0"/>
        <v>147</v>
      </c>
      <c r="Q23" s="26" t="s">
        <v>165</v>
      </c>
      <c r="R23" s="26" t="s">
        <v>136</v>
      </c>
      <c r="S23" s="26" t="s">
        <v>136</v>
      </c>
      <c r="T23" s="32">
        <f t="shared" si="1"/>
        <v>0</v>
      </c>
      <c r="U23" s="26"/>
      <c r="V23" s="26"/>
      <c r="W23" s="26"/>
      <c r="X23" s="32">
        <f t="shared" si="2"/>
        <v>0</v>
      </c>
      <c r="Y23" s="26"/>
      <c r="Z23" s="26"/>
      <c r="AA23" s="26"/>
      <c r="AB23" s="32">
        <f t="shared" si="3"/>
        <v>0</v>
      </c>
      <c r="AC23" s="5">
        <f t="shared" si="4"/>
        <v>262</v>
      </c>
      <c r="AD23" s="99">
        <f>SUM(AC5-AC23)</f>
        <v>603</v>
      </c>
      <c r="AE23" s="105">
        <f t="shared" si="5"/>
        <v>3</v>
      </c>
      <c r="AF23">
        <v>19</v>
      </c>
      <c r="AG23" s="7">
        <v>22</v>
      </c>
    </row>
    <row r="24" spans="1:33" ht="12.75">
      <c r="A24" s="107">
        <v>75</v>
      </c>
      <c r="B24" s="25" t="s">
        <v>153</v>
      </c>
      <c r="C24" s="39" t="s">
        <v>154</v>
      </c>
      <c r="D24" s="63" t="s">
        <v>104</v>
      </c>
      <c r="E24" s="29"/>
      <c r="F24" s="29"/>
      <c r="G24" s="29"/>
      <c r="H24" s="32">
        <f t="shared" si="6"/>
        <v>0</v>
      </c>
      <c r="I24" s="74"/>
      <c r="J24" s="74"/>
      <c r="K24" s="74"/>
      <c r="L24" s="27"/>
      <c r="M24" s="26"/>
      <c r="N24" s="26"/>
      <c r="O24" s="26"/>
      <c r="P24" s="32">
        <f t="shared" si="0"/>
        <v>0</v>
      </c>
      <c r="Q24" s="42">
        <v>33</v>
      </c>
      <c r="R24" s="42">
        <v>47</v>
      </c>
      <c r="S24" s="42">
        <v>43</v>
      </c>
      <c r="T24" s="32">
        <f t="shared" si="1"/>
        <v>123</v>
      </c>
      <c r="U24" s="42">
        <v>45</v>
      </c>
      <c r="V24" s="42">
        <v>39</v>
      </c>
      <c r="W24" s="87">
        <v>50</v>
      </c>
      <c r="X24" s="32">
        <f t="shared" si="2"/>
        <v>134</v>
      </c>
      <c r="Y24" s="26"/>
      <c r="Z24" s="26"/>
      <c r="AA24" s="29"/>
      <c r="AB24" s="32">
        <f t="shared" si="3"/>
        <v>0</v>
      </c>
      <c r="AC24" s="5">
        <f t="shared" si="4"/>
        <v>257</v>
      </c>
      <c r="AD24" s="99">
        <f>SUM(AC5-AC24)</f>
        <v>608</v>
      </c>
      <c r="AE24" s="105">
        <f t="shared" si="5"/>
        <v>5</v>
      </c>
      <c r="AF24">
        <v>20</v>
      </c>
      <c r="AG24" s="7">
        <v>21</v>
      </c>
    </row>
    <row r="25" spans="1:33" ht="12.75">
      <c r="A25" s="89">
        <v>32</v>
      </c>
      <c r="B25" s="25" t="s">
        <v>113</v>
      </c>
      <c r="C25" s="39" t="s">
        <v>114</v>
      </c>
      <c r="D25" s="67" t="s">
        <v>109</v>
      </c>
      <c r="E25" s="60">
        <v>24</v>
      </c>
      <c r="F25" s="60">
        <v>27</v>
      </c>
      <c r="G25" s="60">
        <v>22</v>
      </c>
      <c r="H25" s="32">
        <f t="shared" si="6"/>
        <v>73</v>
      </c>
      <c r="I25" s="74"/>
      <c r="J25" s="77"/>
      <c r="K25" s="74"/>
      <c r="L25" s="27"/>
      <c r="M25" s="26">
        <v>24</v>
      </c>
      <c r="N25" s="26">
        <v>27</v>
      </c>
      <c r="O25" s="26">
        <v>26</v>
      </c>
      <c r="P25" s="32">
        <f t="shared" si="0"/>
        <v>77</v>
      </c>
      <c r="Q25" s="26">
        <v>24</v>
      </c>
      <c r="R25" s="26">
        <v>26</v>
      </c>
      <c r="S25" s="26">
        <v>21</v>
      </c>
      <c r="T25" s="32">
        <f t="shared" si="1"/>
        <v>71</v>
      </c>
      <c r="U25" s="26"/>
      <c r="V25" s="26"/>
      <c r="W25" s="26"/>
      <c r="X25" s="32">
        <f t="shared" si="2"/>
        <v>0</v>
      </c>
      <c r="Y25" s="26"/>
      <c r="Z25" s="26"/>
      <c r="AA25" s="26"/>
      <c r="AB25" s="32">
        <f t="shared" si="3"/>
        <v>0</v>
      </c>
      <c r="AC25" s="5">
        <f t="shared" si="4"/>
        <v>221</v>
      </c>
      <c r="AD25" s="99">
        <f>SUM(AC5-AC25)</f>
        <v>644</v>
      </c>
      <c r="AE25" s="105">
        <f t="shared" si="5"/>
        <v>36</v>
      </c>
      <c r="AF25">
        <v>21</v>
      </c>
      <c r="AG25" s="7">
        <v>20</v>
      </c>
    </row>
    <row r="26" spans="1:33" ht="12.75">
      <c r="A26" s="89">
        <v>12</v>
      </c>
      <c r="B26" s="34" t="s">
        <v>74</v>
      </c>
      <c r="C26" s="61" t="s">
        <v>75</v>
      </c>
      <c r="D26" s="64" t="s">
        <v>105</v>
      </c>
      <c r="E26" s="60">
        <v>27</v>
      </c>
      <c r="F26" s="60">
        <v>37</v>
      </c>
      <c r="G26" s="60">
        <v>27</v>
      </c>
      <c r="H26" s="32">
        <f t="shared" si="6"/>
        <v>91</v>
      </c>
      <c r="I26" s="76"/>
      <c r="J26" s="76"/>
      <c r="K26" s="76"/>
      <c r="L26" s="4"/>
      <c r="M26" s="23">
        <v>45</v>
      </c>
      <c r="N26" s="23">
        <v>33</v>
      </c>
      <c r="O26" s="23">
        <v>43</v>
      </c>
      <c r="P26" s="32">
        <f t="shared" si="0"/>
        <v>121</v>
      </c>
      <c r="Q26" s="23"/>
      <c r="R26" s="23"/>
      <c r="S26" s="23"/>
      <c r="T26" s="32">
        <f t="shared" si="1"/>
        <v>0</v>
      </c>
      <c r="U26" s="23"/>
      <c r="V26" s="23"/>
      <c r="W26" s="23"/>
      <c r="X26" s="32">
        <f t="shared" si="2"/>
        <v>0</v>
      </c>
      <c r="Y26" s="23"/>
      <c r="Z26" s="23"/>
      <c r="AA26" s="23"/>
      <c r="AB26" s="32">
        <f t="shared" si="3"/>
        <v>0</v>
      </c>
      <c r="AC26" s="5">
        <f t="shared" si="4"/>
        <v>212</v>
      </c>
      <c r="AD26" s="99">
        <f>SUM(AC5-AC26)</f>
        <v>653</v>
      </c>
      <c r="AE26" s="105">
        <f t="shared" si="5"/>
        <v>9</v>
      </c>
      <c r="AF26">
        <v>22</v>
      </c>
      <c r="AG26" s="7">
        <v>19</v>
      </c>
    </row>
    <row r="27" spans="1:33" ht="12.75">
      <c r="A27" s="71">
        <v>51</v>
      </c>
      <c r="B27" s="35" t="s">
        <v>94</v>
      </c>
      <c r="C27" s="62" t="s">
        <v>95</v>
      </c>
      <c r="D27" s="65" t="s">
        <v>107</v>
      </c>
      <c r="E27" s="60">
        <v>19</v>
      </c>
      <c r="F27" s="60">
        <v>18</v>
      </c>
      <c r="G27" s="60">
        <v>19</v>
      </c>
      <c r="H27" s="32">
        <f t="shared" si="6"/>
        <v>56</v>
      </c>
      <c r="I27" s="74"/>
      <c r="J27" s="74"/>
      <c r="K27" s="74"/>
      <c r="L27" s="27"/>
      <c r="M27" s="26"/>
      <c r="N27" s="26"/>
      <c r="O27" s="26"/>
      <c r="P27" s="32">
        <f t="shared" si="0"/>
        <v>0</v>
      </c>
      <c r="Q27" s="26"/>
      <c r="R27" s="26"/>
      <c r="S27" s="26"/>
      <c r="T27" s="32">
        <f t="shared" si="1"/>
        <v>0</v>
      </c>
      <c r="U27" s="26">
        <v>19</v>
      </c>
      <c r="V27" s="26">
        <v>19</v>
      </c>
      <c r="W27" s="26">
        <v>21</v>
      </c>
      <c r="X27" s="32">
        <f t="shared" si="2"/>
        <v>59</v>
      </c>
      <c r="Y27" s="26">
        <v>27</v>
      </c>
      <c r="Z27" s="26">
        <v>26</v>
      </c>
      <c r="AA27" s="26">
        <v>26</v>
      </c>
      <c r="AB27" s="32">
        <f t="shared" si="3"/>
        <v>79</v>
      </c>
      <c r="AC27" s="5">
        <f t="shared" si="4"/>
        <v>194</v>
      </c>
      <c r="AD27" s="99">
        <f>SUM(AC5-AC27)</f>
        <v>671</v>
      </c>
      <c r="AE27" s="105">
        <f t="shared" si="5"/>
        <v>18</v>
      </c>
      <c r="AF27">
        <v>23</v>
      </c>
      <c r="AG27" s="7">
        <v>18</v>
      </c>
    </row>
    <row r="28" spans="1:33" ht="12.75">
      <c r="A28" s="89">
        <v>22</v>
      </c>
      <c r="B28" s="19" t="s">
        <v>85</v>
      </c>
      <c r="C28" s="36" t="s">
        <v>86</v>
      </c>
      <c r="D28" s="19" t="s">
        <v>106</v>
      </c>
      <c r="E28" s="60">
        <v>26</v>
      </c>
      <c r="F28" s="60">
        <v>24</v>
      </c>
      <c r="G28" s="60">
        <v>25</v>
      </c>
      <c r="H28" s="32">
        <f t="shared" si="6"/>
        <v>75</v>
      </c>
      <c r="I28" s="74"/>
      <c r="J28" s="77"/>
      <c r="K28" s="74"/>
      <c r="L28" s="27"/>
      <c r="M28" s="26">
        <v>21</v>
      </c>
      <c r="N28" s="26">
        <v>22</v>
      </c>
      <c r="O28" s="26">
        <v>27</v>
      </c>
      <c r="P28" s="32">
        <f t="shared" si="0"/>
        <v>70</v>
      </c>
      <c r="Q28" s="26" t="s">
        <v>136</v>
      </c>
      <c r="R28" s="26">
        <v>7</v>
      </c>
      <c r="S28" s="26">
        <v>39</v>
      </c>
      <c r="T28" s="32">
        <f t="shared" si="1"/>
        <v>46</v>
      </c>
      <c r="U28" s="26"/>
      <c r="V28" s="26"/>
      <c r="W28" s="26"/>
      <c r="X28" s="32">
        <f t="shared" si="2"/>
        <v>0</v>
      </c>
      <c r="Y28" s="26"/>
      <c r="Z28" s="26"/>
      <c r="AA28" s="26"/>
      <c r="AB28" s="32">
        <f t="shared" si="3"/>
        <v>0</v>
      </c>
      <c r="AC28" s="5">
        <f t="shared" si="4"/>
        <v>191</v>
      </c>
      <c r="AD28" s="99">
        <f>SUM(AC5-AC28)</f>
        <v>674</v>
      </c>
      <c r="AE28" s="105">
        <f t="shared" si="5"/>
        <v>3</v>
      </c>
      <c r="AF28">
        <v>24</v>
      </c>
      <c r="AG28" s="7">
        <v>17</v>
      </c>
    </row>
    <row r="29" spans="1:33" ht="12.75">
      <c r="A29" s="71">
        <v>55</v>
      </c>
      <c r="B29" s="25" t="s">
        <v>131</v>
      </c>
      <c r="C29" s="61" t="s">
        <v>91</v>
      </c>
      <c r="D29" s="65" t="s">
        <v>107</v>
      </c>
      <c r="E29" s="60">
        <v>9</v>
      </c>
      <c r="F29" s="60">
        <v>10</v>
      </c>
      <c r="G29" s="60">
        <v>11</v>
      </c>
      <c r="H29" s="32">
        <f t="shared" si="6"/>
        <v>30</v>
      </c>
      <c r="I29" s="74"/>
      <c r="J29" s="74"/>
      <c r="K29" s="74"/>
      <c r="L29" s="27"/>
      <c r="M29" s="26">
        <v>9</v>
      </c>
      <c r="N29" s="26">
        <v>13</v>
      </c>
      <c r="O29" s="26">
        <v>12</v>
      </c>
      <c r="P29" s="32">
        <f t="shared" si="0"/>
        <v>34</v>
      </c>
      <c r="Q29" s="26">
        <v>12</v>
      </c>
      <c r="R29" s="26">
        <v>8</v>
      </c>
      <c r="S29" s="26">
        <v>11</v>
      </c>
      <c r="T29" s="32">
        <f t="shared" si="1"/>
        <v>31</v>
      </c>
      <c r="U29" s="26">
        <v>11</v>
      </c>
      <c r="V29" s="26">
        <v>11</v>
      </c>
      <c r="W29" s="26">
        <v>17</v>
      </c>
      <c r="X29" s="32">
        <f t="shared" si="2"/>
        <v>39</v>
      </c>
      <c r="Y29" s="26">
        <v>16</v>
      </c>
      <c r="Z29" s="26">
        <v>18</v>
      </c>
      <c r="AA29" s="26">
        <v>20</v>
      </c>
      <c r="AB29" s="32">
        <f t="shared" si="3"/>
        <v>54</v>
      </c>
      <c r="AC29" s="5">
        <f t="shared" si="4"/>
        <v>188</v>
      </c>
      <c r="AD29" s="99">
        <f>SUM(AC5-AC29)</f>
        <v>677</v>
      </c>
      <c r="AE29" s="105">
        <f t="shared" si="5"/>
        <v>3</v>
      </c>
      <c r="AF29">
        <v>25</v>
      </c>
      <c r="AG29" s="7">
        <v>16</v>
      </c>
    </row>
    <row r="30" spans="1:33" ht="12.75">
      <c r="A30" s="71">
        <v>68</v>
      </c>
      <c r="B30" s="25" t="s">
        <v>101</v>
      </c>
      <c r="C30" s="61" t="s">
        <v>100</v>
      </c>
      <c r="D30" s="66" t="s">
        <v>108</v>
      </c>
      <c r="E30" s="29">
        <v>10</v>
      </c>
      <c r="F30" s="29">
        <v>12</v>
      </c>
      <c r="G30" s="29">
        <v>13</v>
      </c>
      <c r="H30" s="32">
        <f t="shared" si="6"/>
        <v>35</v>
      </c>
      <c r="I30" s="76"/>
      <c r="J30" s="76"/>
      <c r="K30" s="76"/>
      <c r="L30" s="4"/>
      <c r="M30" s="23">
        <v>7</v>
      </c>
      <c r="N30" s="23">
        <v>11</v>
      </c>
      <c r="O30" s="23">
        <v>10</v>
      </c>
      <c r="P30" s="32">
        <f t="shared" si="0"/>
        <v>28</v>
      </c>
      <c r="Q30" s="23">
        <v>11</v>
      </c>
      <c r="R30" s="23">
        <v>10</v>
      </c>
      <c r="S30" s="23">
        <v>9</v>
      </c>
      <c r="T30" s="32">
        <f t="shared" si="1"/>
        <v>30</v>
      </c>
      <c r="U30" s="60">
        <v>7</v>
      </c>
      <c r="V30" s="60">
        <v>6</v>
      </c>
      <c r="W30" s="60">
        <v>10</v>
      </c>
      <c r="X30" s="32">
        <f t="shared" si="2"/>
        <v>23</v>
      </c>
      <c r="Y30" s="60">
        <v>21</v>
      </c>
      <c r="Z30" s="60">
        <v>21</v>
      </c>
      <c r="AA30" s="29">
        <v>24</v>
      </c>
      <c r="AB30" s="32">
        <f t="shared" si="3"/>
        <v>66</v>
      </c>
      <c r="AC30" s="5">
        <f t="shared" si="4"/>
        <v>182</v>
      </c>
      <c r="AD30" s="99">
        <f>SUM(AC5-AC30)</f>
        <v>683</v>
      </c>
      <c r="AE30" s="105">
        <f t="shared" si="5"/>
        <v>6</v>
      </c>
      <c r="AF30">
        <v>26</v>
      </c>
      <c r="AG30" s="7">
        <v>15</v>
      </c>
    </row>
    <row r="31" spans="1:33" ht="12.75">
      <c r="A31" s="71">
        <v>57</v>
      </c>
      <c r="B31" s="19" t="s">
        <v>89</v>
      </c>
      <c r="C31" s="31" t="s">
        <v>90</v>
      </c>
      <c r="D31" s="65" t="s">
        <v>107</v>
      </c>
      <c r="E31" s="29">
        <v>7</v>
      </c>
      <c r="F31" s="29">
        <v>9</v>
      </c>
      <c r="G31" s="30">
        <v>10</v>
      </c>
      <c r="H31" s="32">
        <f t="shared" si="6"/>
        <v>26</v>
      </c>
      <c r="I31" s="74"/>
      <c r="J31" s="74"/>
      <c r="K31" s="74"/>
      <c r="L31" s="27"/>
      <c r="M31" s="26">
        <v>10</v>
      </c>
      <c r="N31" s="26">
        <v>14</v>
      </c>
      <c r="O31" s="26">
        <v>13</v>
      </c>
      <c r="P31" s="32">
        <f t="shared" si="0"/>
        <v>37</v>
      </c>
      <c r="Q31" s="44">
        <v>13</v>
      </c>
      <c r="R31" s="44">
        <v>9</v>
      </c>
      <c r="S31" s="44">
        <v>13</v>
      </c>
      <c r="T31" s="32">
        <f t="shared" si="1"/>
        <v>35</v>
      </c>
      <c r="U31" s="111">
        <v>9</v>
      </c>
      <c r="V31" s="111">
        <v>8</v>
      </c>
      <c r="W31" s="111">
        <v>13</v>
      </c>
      <c r="X31" s="32">
        <f t="shared" si="2"/>
        <v>30</v>
      </c>
      <c r="Y31" s="111">
        <v>15</v>
      </c>
      <c r="Z31" s="111">
        <v>16</v>
      </c>
      <c r="AA31" s="29">
        <v>19</v>
      </c>
      <c r="AB31" s="32">
        <f t="shared" si="3"/>
        <v>50</v>
      </c>
      <c r="AC31" s="5">
        <f t="shared" si="4"/>
        <v>178</v>
      </c>
      <c r="AD31" s="99">
        <f>SUM(AC5-AC31)</f>
        <v>687</v>
      </c>
      <c r="AE31" s="105">
        <f t="shared" si="5"/>
        <v>4</v>
      </c>
      <c r="AF31">
        <v>27</v>
      </c>
      <c r="AG31" s="7">
        <v>14</v>
      </c>
    </row>
    <row r="32" spans="1:33" ht="12.75">
      <c r="A32" s="118">
        <v>49</v>
      </c>
      <c r="B32" s="25" t="s">
        <v>186</v>
      </c>
      <c r="C32" s="39" t="s">
        <v>187</v>
      </c>
      <c r="D32" s="68" t="s">
        <v>110</v>
      </c>
      <c r="E32" s="29"/>
      <c r="F32" s="29"/>
      <c r="G32" s="29"/>
      <c r="H32" s="32">
        <f t="shared" si="6"/>
        <v>0</v>
      </c>
      <c r="I32" s="74"/>
      <c r="J32" s="74"/>
      <c r="K32" s="74"/>
      <c r="L32" s="27"/>
      <c r="M32" s="26"/>
      <c r="N32" s="26"/>
      <c r="O32" s="26"/>
      <c r="P32" s="32">
        <f t="shared" si="0"/>
        <v>0</v>
      </c>
      <c r="Q32" s="42"/>
      <c r="R32" s="42"/>
      <c r="S32" s="42"/>
      <c r="T32" s="32">
        <f t="shared" si="1"/>
        <v>0</v>
      </c>
      <c r="U32" s="79">
        <v>54</v>
      </c>
      <c r="V32" s="112">
        <v>60</v>
      </c>
      <c r="W32" s="70">
        <v>60</v>
      </c>
      <c r="X32" s="56">
        <f t="shared" si="2"/>
        <v>174</v>
      </c>
      <c r="Y32" s="26"/>
      <c r="Z32" s="26"/>
      <c r="AA32" s="29"/>
      <c r="AB32" s="32">
        <f t="shared" si="3"/>
        <v>0</v>
      </c>
      <c r="AC32" s="5">
        <f t="shared" si="4"/>
        <v>174</v>
      </c>
      <c r="AD32" s="99">
        <f>SUM(AC5-AC32)</f>
        <v>691</v>
      </c>
      <c r="AE32" s="105">
        <f t="shared" si="5"/>
        <v>4</v>
      </c>
      <c r="AF32">
        <v>28</v>
      </c>
      <c r="AG32" s="7">
        <v>13</v>
      </c>
    </row>
    <row r="33" spans="1:33" ht="12.75">
      <c r="A33" s="118">
        <v>41</v>
      </c>
      <c r="B33" s="25" t="s">
        <v>184</v>
      </c>
      <c r="C33" s="39" t="s">
        <v>185</v>
      </c>
      <c r="D33" s="68" t="s">
        <v>110</v>
      </c>
      <c r="E33" s="29"/>
      <c r="F33" s="29"/>
      <c r="G33" s="29"/>
      <c r="H33" s="32">
        <f t="shared" si="6"/>
        <v>0</v>
      </c>
      <c r="I33" s="74"/>
      <c r="J33" s="74"/>
      <c r="K33" s="74"/>
      <c r="L33" s="27"/>
      <c r="M33" s="26"/>
      <c r="N33" s="26"/>
      <c r="O33" s="26"/>
      <c r="P33" s="32">
        <f t="shared" si="0"/>
        <v>0</v>
      </c>
      <c r="Q33" s="42"/>
      <c r="R33" s="42"/>
      <c r="S33" s="42"/>
      <c r="T33" s="32">
        <f t="shared" si="1"/>
        <v>0</v>
      </c>
      <c r="U33" s="70">
        <v>60</v>
      </c>
      <c r="V33" s="79">
        <v>54</v>
      </c>
      <c r="W33" s="79">
        <v>54</v>
      </c>
      <c r="X33" s="113">
        <f t="shared" si="2"/>
        <v>168</v>
      </c>
      <c r="Y33" s="26"/>
      <c r="Z33" s="26"/>
      <c r="AA33" s="29"/>
      <c r="AB33" s="32">
        <f t="shared" si="3"/>
        <v>0</v>
      </c>
      <c r="AC33" s="5">
        <f t="shared" si="4"/>
        <v>168</v>
      </c>
      <c r="AD33" s="99">
        <f>SUM(AC5-AC33)</f>
        <v>697</v>
      </c>
      <c r="AE33" s="105">
        <f t="shared" si="5"/>
        <v>6</v>
      </c>
      <c r="AF33">
        <v>29</v>
      </c>
      <c r="AG33" s="7">
        <v>12</v>
      </c>
    </row>
    <row r="34" spans="1:33" ht="12.75">
      <c r="A34" s="71">
        <v>66</v>
      </c>
      <c r="B34" s="19" t="s">
        <v>98</v>
      </c>
      <c r="C34" s="58" t="s">
        <v>99</v>
      </c>
      <c r="D34" s="66" t="s">
        <v>108</v>
      </c>
      <c r="E34" s="29">
        <v>21</v>
      </c>
      <c r="F34" s="29">
        <v>23</v>
      </c>
      <c r="G34" s="30">
        <v>23</v>
      </c>
      <c r="H34" s="32">
        <f t="shared" si="6"/>
        <v>67</v>
      </c>
      <c r="I34" s="74"/>
      <c r="J34" s="77"/>
      <c r="K34" s="74"/>
      <c r="L34" s="27"/>
      <c r="M34" s="26"/>
      <c r="N34" s="26"/>
      <c r="O34" s="26"/>
      <c r="P34" s="32">
        <f t="shared" si="0"/>
        <v>0</v>
      </c>
      <c r="Q34" s="43"/>
      <c r="R34" s="43"/>
      <c r="S34" s="43"/>
      <c r="T34" s="32">
        <f t="shared" si="1"/>
        <v>0</v>
      </c>
      <c r="U34" s="26"/>
      <c r="V34" s="26"/>
      <c r="W34" s="26"/>
      <c r="X34" s="32">
        <f t="shared" si="2"/>
        <v>0</v>
      </c>
      <c r="Y34" s="24">
        <v>29</v>
      </c>
      <c r="Z34" s="24">
        <v>29</v>
      </c>
      <c r="AA34" s="29">
        <v>31</v>
      </c>
      <c r="AB34" s="32">
        <f t="shared" si="3"/>
        <v>89</v>
      </c>
      <c r="AC34" s="5">
        <f t="shared" si="4"/>
        <v>156</v>
      </c>
      <c r="AD34" s="99">
        <f>SUM(AC5-AC34)</f>
        <v>709</v>
      </c>
      <c r="AE34" s="105">
        <f t="shared" si="5"/>
        <v>12</v>
      </c>
      <c r="AF34">
        <v>30</v>
      </c>
      <c r="AG34" s="7">
        <v>11</v>
      </c>
    </row>
    <row r="35" spans="1:33" ht="12.75">
      <c r="A35" s="71">
        <v>35</v>
      </c>
      <c r="B35" s="19" t="s">
        <v>118</v>
      </c>
      <c r="C35" s="39" t="s">
        <v>117</v>
      </c>
      <c r="D35" s="67" t="s">
        <v>109</v>
      </c>
      <c r="E35" s="60">
        <v>8</v>
      </c>
      <c r="F35" s="60">
        <v>0</v>
      </c>
      <c r="G35" s="60" t="s">
        <v>136</v>
      </c>
      <c r="H35" s="32">
        <f t="shared" si="6"/>
        <v>8</v>
      </c>
      <c r="I35" s="74"/>
      <c r="J35" s="74"/>
      <c r="K35" s="74"/>
      <c r="L35" s="27"/>
      <c r="M35" s="26">
        <v>17</v>
      </c>
      <c r="N35" s="26">
        <v>0</v>
      </c>
      <c r="O35" s="26">
        <v>17</v>
      </c>
      <c r="P35" s="32">
        <f t="shared" si="0"/>
        <v>34</v>
      </c>
      <c r="Q35" s="26">
        <v>23</v>
      </c>
      <c r="R35" s="26">
        <v>17</v>
      </c>
      <c r="S35" s="26">
        <v>18</v>
      </c>
      <c r="T35" s="32">
        <f t="shared" si="1"/>
        <v>58</v>
      </c>
      <c r="U35" s="26">
        <v>5</v>
      </c>
      <c r="V35" s="26">
        <v>4</v>
      </c>
      <c r="W35" s="26">
        <v>7</v>
      </c>
      <c r="X35" s="32">
        <f t="shared" si="2"/>
        <v>16</v>
      </c>
      <c r="Y35" s="26">
        <v>22</v>
      </c>
      <c r="Z35" s="26">
        <v>15</v>
      </c>
      <c r="AA35" s="26" t="s">
        <v>136</v>
      </c>
      <c r="AB35" s="32">
        <f t="shared" si="3"/>
        <v>37</v>
      </c>
      <c r="AC35" s="5">
        <f t="shared" si="4"/>
        <v>153</v>
      </c>
      <c r="AD35" s="99">
        <f>SUM(AC5-AC35)</f>
        <v>712</v>
      </c>
      <c r="AE35" s="105">
        <f t="shared" si="5"/>
        <v>3</v>
      </c>
      <c r="AF35">
        <v>31</v>
      </c>
      <c r="AG35" s="7">
        <v>10</v>
      </c>
    </row>
    <row r="36" spans="1:33" ht="12.75">
      <c r="A36" s="89">
        <v>14</v>
      </c>
      <c r="B36" s="19" t="s">
        <v>74</v>
      </c>
      <c r="C36" s="61" t="s">
        <v>76</v>
      </c>
      <c r="D36" s="64" t="s">
        <v>105</v>
      </c>
      <c r="E36" s="60">
        <v>22</v>
      </c>
      <c r="F36" s="60">
        <v>21</v>
      </c>
      <c r="G36" s="60">
        <v>21</v>
      </c>
      <c r="H36" s="32">
        <f t="shared" si="6"/>
        <v>64</v>
      </c>
      <c r="I36" s="76"/>
      <c r="J36" s="77"/>
      <c r="K36" s="76"/>
      <c r="L36" s="4"/>
      <c r="M36" s="23">
        <v>29</v>
      </c>
      <c r="N36" s="23">
        <v>21</v>
      </c>
      <c r="O36" s="23">
        <v>37</v>
      </c>
      <c r="P36" s="32">
        <f t="shared" si="0"/>
        <v>87</v>
      </c>
      <c r="Q36" s="23"/>
      <c r="R36" s="23"/>
      <c r="S36" s="23"/>
      <c r="T36" s="32">
        <f t="shared" si="1"/>
        <v>0</v>
      </c>
      <c r="U36" s="23"/>
      <c r="V36" s="23"/>
      <c r="W36" s="23"/>
      <c r="X36" s="32">
        <f t="shared" si="2"/>
        <v>0</v>
      </c>
      <c r="Y36" s="23"/>
      <c r="Z36" s="23"/>
      <c r="AA36" s="23"/>
      <c r="AB36" s="32">
        <f t="shared" si="3"/>
        <v>0</v>
      </c>
      <c r="AC36" s="5">
        <f t="shared" si="4"/>
        <v>151</v>
      </c>
      <c r="AD36" s="99">
        <f>SUM(AC5-AC36)</f>
        <v>714</v>
      </c>
      <c r="AE36" s="105">
        <f t="shared" si="5"/>
        <v>2</v>
      </c>
      <c r="AF36">
        <v>32</v>
      </c>
      <c r="AG36" s="7">
        <v>9</v>
      </c>
    </row>
    <row r="37" spans="1:33" ht="12.75">
      <c r="A37" s="120">
        <v>53</v>
      </c>
      <c r="B37" s="25" t="s">
        <v>162</v>
      </c>
      <c r="C37" s="39" t="s">
        <v>163</v>
      </c>
      <c r="D37" s="65" t="s">
        <v>107</v>
      </c>
      <c r="E37" s="29"/>
      <c r="F37" s="29"/>
      <c r="G37" s="29"/>
      <c r="H37" s="32">
        <f t="shared" si="6"/>
        <v>0</v>
      </c>
      <c r="I37" s="74"/>
      <c r="J37" s="74"/>
      <c r="K37" s="74"/>
      <c r="L37" s="27"/>
      <c r="M37" s="26"/>
      <c r="N37" s="26"/>
      <c r="O37" s="26"/>
      <c r="P37" s="32">
        <f aca="true" t="shared" si="7" ref="P37:P68">SUM(M37:O37)</f>
        <v>0</v>
      </c>
      <c r="Q37" s="42">
        <v>15</v>
      </c>
      <c r="R37" s="42">
        <v>13</v>
      </c>
      <c r="S37" s="42">
        <v>14</v>
      </c>
      <c r="T37" s="32">
        <f aca="true" t="shared" si="8" ref="T37:T68">SUM(Q37:S37)</f>
        <v>42</v>
      </c>
      <c r="U37" s="42">
        <v>16</v>
      </c>
      <c r="V37" s="42">
        <v>16</v>
      </c>
      <c r="W37" s="42">
        <v>19</v>
      </c>
      <c r="X37" s="32">
        <f aca="true" t="shared" si="9" ref="X37:X68">SUM(U37:W37)</f>
        <v>51</v>
      </c>
      <c r="Y37" s="42">
        <v>18</v>
      </c>
      <c r="Z37" s="42">
        <v>19</v>
      </c>
      <c r="AA37" s="29">
        <v>21</v>
      </c>
      <c r="AB37" s="32">
        <f aca="true" t="shared" si="10" ref="AB37:AB68">SUM(Y37:AA37)</f>
        <v>58</v>
      </c>
      <c r="AC37" s="5">
        <f aca="true" t="shared" si="11" ref="AC37:AC68">SUM((H37+L37+P37+T37+X37+AB37))</f>
        <v>151</v>
      </c>
      <c r="AD37" s="99">
        <f>SUM(AC5-AC37)</f>
        <v>714</v>
      </c>
      <c r="AE37" s="105">
        <f t="shared" si="5"/>
        <v>0</v>
      </c>
      <c r="AF37">
        <v>33</v>
      </c>
      <c r="AG37" s="7">
        <v>8</v>
      </c>
    </row>
    <row r="38" spans="1:33" ht="12.75">
      <c r="A38" s="89">
        <v>45</v>
      </c>
      <c r="B38" s="19" t="s">
        <v>124</v>
      </c>
      <c r="C38" s="39" t="s">
        <v>125</v>
      </c>
      <c r="D38" s="68" t="s">
        <v>110</v>
      </c>
      <c r="E38" s="60">
        <v>15</v>
      </c>
      <c r="F38" s="60">
        <v>17</v>
      </c>
      <c r="G38" s="60">
        <v>17</v>
      </c>
      <c r="H38" s="32">
        <f t="shared" si="6"/>
        <v>49</v>
      </c>
      <c r="I38" s="74"/>
      <c r="J38" s="74"/>
      <c r="K38" s="74"/>
      <c r="L38" s="27"/>
      <c r="M38" s="26">
        <v>20</v>
      </c>
      <c r="N38" s="26">
        <v>18</v>
      </c>
      <c r="O38" s="26">
        <v>19</v>
      </c>
      <c r="P38" s="32">
        <f t="shared" si="7"/>
        <v>57</v>
      </c>
      <c r="Q38" s="26">
        <v>21</v>
      </c>
      <c r="R38" s="26">
        <v>18</v>
      </c>
      <c r="S38" s="26" t="s">
        <v>165</v>
      </c>
      <c r="T38" s="32">
        <f t="shared" si="8"/>
        <v>39</v>
      </c>
      <c r="U38" s="26"/>
      <c r="V38" s="26"/>
      <c r="W38" s="26"/>
      <c r="X38" s="32">
        <f t="shared" si="9"/>
        <v>0</v>
      </c>
      <c r="Y38" s="26"/>
      <c r="Z38" s="26"/>
      <c r="AA38" s="26"/>
      <c r="AB38" s="32">
        <f t="shared" si="10"/>
        <v>0</v>
      </c>
      <c r="AC38" s="5">
        <f t="shared" si="11"/>
        <v>145</v>
      </c>
      <c r="AD38" s="99">
        <f>SUM(AC5-AC38)</f>
        <v>720</v>
      </c>
      <c r="AE38" s="105">
        <f t="shared" si="5"/>
        <v>6</v>
      </c>
      <c r="AF38">
        <v>34</v>
      </c>
      <c r="AG38" s="7">
        <v>7</v>
      </c>
    </row>
    <row r="39" spans="1:33" ht="12.75">
      <c r="A39" s="103">
        <v>23</v>
      </c>
      <c r="B39" s="19" t="s">
        <v>141</v>
      </c>
      <c r="C39" s="61" t="s">
        <v>129</v>
      </c>
      <c r="D39" s="19" t="s">
        <v>106</v>
      </c>
      <c r="E39" s="29"/>
      <c r="F39" s="29"/>
      <c r="G39" s="30"/>
      <c r="H39" s="32"/>
      <c r="I39" s="74"/>
      <c r="J39" s="74"/>
      <c r="K39" s="74"/>
      <c r="L39" s="27"/>
      <c r="M39" s="26">
        <v>13</v>
      </c>
      <c r="N39" s="26">
        <v>19</v>
      </c>
      <c r="O39" s="26">
        <v>18</v>
      </c>
      <c r="P39" s="32">
        <f t="shared" si="7"/>
        <v>50</v>
      </c>
      <c r="Q39" s="44">
        <v>20</v>
      </c>
      <c r="R39" s="44">
        <v>15</v>
      </c>
      <c r="S39" s="44">
        <v>16</v>
      </c>
      <c r="T39" s="32">
        <f t="shared" si="8"/>
        <v>51</v>
      </c>
      <c r="U39" s="24">
        <v>13</v>
      </c>
      <c r="V39" s="24">
        <v>14</v>
      </c>
      <c r="W39" s="24">
        <v>16</v>
      </c>
      <c r="X39" s="32">
        <f t="shared" si="9"/>
        <v>43</v>
      </c>
      <c r="Y39" s="24"/>
      <c r="Z39" s="24"/>
      <c r="AA39" s="29"/>
      <c r="AB39" s="32">
        <f t="shared" si="10"/>
        <v>0</v>
      </c>
      <c r="AC39" s="5">
        <f t="shared" si="11"/>
        <v>144</v>
      </c>
      <c r="AD39" s="99">
        <f>SUM(AC5-AC39)</f>
        <v>721</v>
      </c>
      <c r="AE39" s="105">
        <f t="shared" si="5"/>
        <v>1</v>
      </c>
      <c r="AF39">
        <v>35</v>
      </c>
      <c r="AG39" s="7">
        <v>6</v>
      </c>
    </row>
    <row r="40" spans="1:34" ht="12.75" customHeight="1">
      <c r="A40" s="119">
        <v>8</v>
      </c>
      <c r="B40" s="25" t="s">
        <v>198</v>
      </c>
      <c r="C40" s="39" t="s">
        <v>197</v>
      </c>
      <c r="D40" s="59" t="s">
        <v>65</v>
      </c>
      <c r="E40" s="29"/>
      <c r="F40" s="29"/>
      <c r="G40" s="29"/>
      <c r="H40" s="32">
        <f aca="true" t="shared" si="12" ref="H40:H45">SUM(E40:G40)</f>
        <v>0</v>
      </c>
      <c r="I40" s="74"/>
      <c r="J40" s="74"/>
      <c r="K40" s="74"/>
      <c r="L40" s="27"/>
      <c r="M40" s="26"/>
      <c r="N40" s="26"/>
      <c r="O40" s="26"/>
      <c r="P40" s="32">
        <f t="shared" si="7"/>
        <v>0</v>
      </c>
      <c r="Q40" s="42"/>
      <c r="R40" s="42"/>
      <c r="S40" s="42"/>
      <c r="T40" s="32">
        <f t="shared" si="8"/>
        <v>0</v>
      </c>
      <c r="U40" s="26"/>
      <c r="V40" s="42"/>
      <c r="W40" s="26"/>
      <c r="X40" s="32">
        <f t="shared" si="9"/>
        <v>0</v>
      </c>
      <c r="Y40" s="26">
        <v>47</v>
      </c>
      <c r="Z40" s="26">
        <v>43</v>
      </c>
      <c r="AA40" s="29">
        <v>45</v>
      </c>
      <c r="AB40" s="32">
        <f t="shared" si="10"/>
        <v>135</v>
      </c>
      <c r="AC40" s="5">
        <f t="shared" si="11"/>
        <v>135</v>
      </c>
      <c r="AD40" s="99">
        <f>SUM(AC5-AC40)</f>
        <v>730</v>
      </c>
      <c r="AE40" s="105">
        <f t="shared" si="5"/>
        <v>9</v>
      </c>
      <c r="AF40">
        <v>36</v>
      </c>
      <c r="AG40" s="7">
        <v>5</v>
      </c>
      <c r="AH40" s="20"/>
    </row>
    <row r="41" spans="1:33" ht="12.75">
      <c r="A41" s="89">
        <v>18</v>
      </c>
      <c r="B41" s="25" t="s">
        <v>79</v>
      </c>
      <c r="C41" s="36" t="s">
        <v>80</v>
      </c>
      <c r="D41" s="64" t="s">
        <v>105</v>
      </c>
      <c r="E41" s="79">
        <v>54</v>
      </c>
      <c r="F41" s="26">
        <v>45</v>
      </c>
      <c r="G41" s="26">
        <v>29</v>
      </c>
      <c r="H41" s="32">
        <f t="shared" si="12"/>
        <v>128</v>
      </c>
      <c r="I41" s="74"/>
      <c r="J41" s="74"/>
      <c r="K41" s="74"/>
      <c r="L41" s="27"/>
      <c r="M41" s="26"/>
      <c r="N41" s="26"/>
      <c r="O41" s="26"/>
      <c r="P41" s="32">
        <f t="shared" si="7"/>
        <v>0</v>
      </c>
      <c r="Q41" s="26"/>
      <c r="R41" s="26"/>
      <c r="S41" s="26"/>
      <c r="T41" s="32">
        <f t="shared" si="8"/>
        <v>0</v>
      </c>
      <c r="U41" s="26"/>
      <c r="V41" s="26"/>
      <c r="W41" s="26"/>
      <c r="X41" s="32">
        <f t="shared" si="9"/>
        <v>0</v>
      </c>
      <c r="Y41" s="26"/>
      <c r="Z41" s="26"/>
      <c r="AA41" s="26"/>
      <c r="AB41" s="32">
        <f t="shared" si="10"/>
        <v>0</v>
      </c>
      <c r="AC41" s="5">
        <f t="shared" si="11"/>
        <v>128</v>
      </c>
      <c r="AD41" s="99">
        <f>SUM(AC5-AC41)</f>
        <v>737</v>
      </c>
      <c r="AE41" s="105">
        <f t="shared" si="5"/>
        <v>7</v>
      </c>
      <c r="AF41">
        <v>37</v>
      </c>
      <c r="AG41" s="7">
        <v>4</v>
      </c>
    </row>
    <row r="42" spans="1:33" ht="12.75">
      <c r="A42" s="106">
        <v>3</v>
      </c>
      <c r="B42" s="35" t="s">
        <v>60</v>
      </c>
      <c r="C42" s="31" t="s">
        <v>61</v>
      </c>
      <c r="D42" s="59" t="s">
        <v>65</v>
      </c>
      <c r="E42" s="23">
        <v>37</v>
      </c>
      <c r="F42" s="23">
        <v>22</v>
      </c>
      <c r="G42" s="23">
        <v>39</v>
      </c>
      <c r="H42" s="32">
        <f t="shared" si="12"/>
        <v>98</v>
      </c>
      <c r="I42" s="76"/>
      <c r="J42" s="77"/>
      <c r="K42" s="76"/>
      <c r="L42" s="4"/>
      <c r="M42" s="23"/>
      <c r="N42" s="23"/>
      <c r="O42" s="23"/>
      <c r="P42" s="32">
        <f t="shared" si="7"/>
        <v>0</v>
      </c>
      <c r="Q42" s="26">
        <v>14</v>
      </c>
      <c r="R42" s="26">
        <v>14</v>
      </c>
      <c r="S42" s="26" t="s">
        <v>136</v>
      </c>
      <c r="T42" s="32">
        <f t="shared" si="8"/>
        <v>28</v>
      </c>
      <c r="U42" s="23"/>
      <c r="V42" s="23"/>
      <c r="W42" s="23"/>
      <c r="X42" s="32">
        <f t="shared" si="9"/>
        <v>0</v>
      </c>
      <c r="Y42" s="23"/>
      <c r="Z42" s="23"/>
      <c r="AA42" s="23"/>
      <c r="AB42" s="32">
        <f t="shared" si="10"/>
        <v>0</v>
      </c>
      <c r="AC42" s="5">
        <f t="shared" si="11"/>
        <v>126</v>
      </c>
      <c r="AD42" s="99">
        <f>SUM(AC5-AC42)</f>
        <v>739</v>
      </c>
      <c r="AE42" s="105">
        <f t="shared" si="5"/>
        <v>2</v>
      </c>
      <c r="AF42">
        <v>38</v>
      </c>
      <c r="AG42" s="7">
        <v>3</v>
      </c>
    </row>
    <row r="43" spans="1:33" ht="12.75">
      <c r="A43" s="71">
        <v>48</v>
      </c>
      <c r="B43" s="25" t="s">
        <v>130</v>
      </c>
      <c r="C43" s="39" t="s">
        <v>82</v>
      </c>
      <c r="D43" s="68" t="s">
        <v>110</v>
      </c>
      <c r="E43" s="60">
        <v>11</v>
      </c>
      <c r="F43" s="60">
        <v>14</v>
      </c>
      <c r="G43" s="60">
        <v>12</v>
      </c>
      <c r="H43" s="32">
        <f t="shared" si="12"/>
        <v>37</v>
      </c>
      <c r="I43" s="76"/>
      <c r="J43" s="76"/>
      <c r="K43" s="76"/>
      <c r="L43" s="4"/>
      <c r="M43" s="26">
        <v>11</v>
      </c>
      <c r="N43" s="26">
        <v>9</v>
      </c>
      <c r="O43" s="26" t="s">
        <v>136</v>
      </c>
      <c r="P43" s="32">
        <f t="shared" si="7"/>
        <v>20</v>
      </c>
      <c r="Q43" s="23"/>
      <c r="R43" s="23"/>
      <c r="S43" s="23"/>
      <c r="T43" s="32">
        <f t="shared" si="8"/>
        <v>0</v>
      </c>
      <c r="U43" s="23">
        <v>14</v>
      </c>
      <c r="V43" s="23">
        <v>13</v>
      </c>
      <c r="W43" s="23">
        <v>15</v>
      </c>
      <c r="X43" s="32">
        <f t="shared" si="9"/>
        <v>42</v>
      </c>
      <c r="Y43" s="60">
        <v>17</v>
      </c>
      <c r="Z43" s="26" t="s">
        <v>165</v>
      </c>
      <c r="AA43" s="26" t="s">
        <v>136</v>
      </c>
      <c r="AB43" s="32">
        <f t="shared" si="10"/>
        <v>17</v>
      </c>
      <c r="AC43" s="5">
        <f t="shared" si="11"/>
        <v>116</v>
      </c>
      <c r="AD43" s="99">
        <f>SUM(AC5-AC43)</f>
        <v>749</v>
      </c>
      <c r="AE43" s="105">
        <f t="shared" si="5"/>
        <v>10</v>
      </c>
      <c r="AF43">
        <v>39</v>
      </c>
      <c r="AG43" s="7">
        <v>2</v>
      </c>
    </row>
    <row r="44" spans="1:33" ht="12.75">
      <c r="A44" s="89">
        <v>70</v>
      </c>
      <c r="B44" s="19" t="s">
        <v>102</v>
      </c>
      <c r="C44" s="61" t="s">
        <v>103</v>
      </c>
      <c r="D44" s="63" t="s">
        <v>104</v>
      </c>
      <c r="E44" s="29">
        <v>12</v>
      </c>
      <c r="F44" s="29">
        <v>15</v>
      </c>
      <c r="G44" s="30">
        <v>18</v>
      </c>
      <c r="H44" s="32">
        <f t="shared" si="12"/>
        <v>45</v>
      </c>
      <c r="I44" s="74"/>
      <c r="J44" s="74"/>
      <c r="K44" s="74"/>
      <c r="L44" s="27"/>
      <c r="M44" s="26"/>
      <c r="N44" s="26"/>
      <c r="O44" s="26"/>
      <c r="P44" s="32">
        <f t="shared" si="7"/>
        <v>0</v>
      </c>
      <c r="Q44" s="43">
        <v>22</v>
      </c>
      <c r="R44" s="43">
        <v>19</v>
      </c>
      <c r="S44" s="43">
        <v>17</v>
      </c>
      <c r="T44" s="32">
        <f t="shared" si="8"/>
        <v>58</v>
      </c>
      <c r="U44" s="26"/>
      <c r="V44" s="26"/>
      <c r="W44" s="26"/>
      <c r="X44" s="32">
        <f t="shared" si="9"/>
        <v>0</v>
      </c>
      <c r="Y44" s="24"/>
      <c r="Z44" s="24"/>
      <c r="AA44" s="29"/>
      <c r="AB44" s="32">
        <f t="shared" si="10"/>
        <v>0</v>
      </c>
      <c r="AC44" s="5">
        <f t="shared" si="11"/>
        <v>103</v>
      </c>
      <c r="AD44" s="99">
        <f>SUM(AC5-AC44)</f>
        <v>762</v>
      </c>
      <c r="AE44" s="105">
        <f t="shared" si="5"/>
        <v>13</v>
      </c>
      <c r="AF44">
        <v>40</v>
      </c>
      <c r="AG44" s="7">
        <v>1</v>
      </c>
    </row>
    <row r="45" spans="1:33" ht="12.75">
      <c r="A45" s="71">
        <v>40</v>
      </c>
      <c r="B45" s="19" t="s">
        <v>121</v>
      </c>
      <c r="C45" s="39" t="s">
        <v>122</v>
      </c>
      <c r="D45" s="68" t="s">
        <v>110</v>
      </c>
      <c r="E45" s="60">
        <v>0</v>
      </c>
      <c r="F45" s="60" t="s">
        <v>136</v>
      </c>
      <c r="G45" s="60" t="s">
        <v>136</v>
      </c>
      <c r="H45" s="32">
        <f t="shared" si="12"/>
        <v>0</v>
      </c>
      <c r="I45" s="74"/>
      <c r="J45" s="74"/>
      <c r="K45" s="74"/>
      <c r="L45" s="27"/>
      <c r="M45" s="26">
        <v>12</v>
      </c>
      <c r="N45" s="26">
        <v>16</v>
      </c>
      <c r="O45" s="26">
        <v>14</v>
      </c>
      <c r="P45" s="32">
        <f t="shared" si="7"/>
        <v>42</v>
      </c>
      <c r="Q45" s="26"/>
      <c r="R45" s="26"/>
      <c r="S45" s="26"/>
      <c r="T45" s="32">
        <f t="shared" si="8"/>
        <v>0</v>
      </c>
      <c r="U45" s="26">
        <v>15</v>
      </c>
      <c r="V45" s="26">
        <v>18</v>
      </c>
      <c r="W45" s="26">
        <v>5</v>
      </c>
      <c r="X45" s="32">
        <f t="shared" si="9"/>
        <v>38</v>
      </c>
      <c r="Y45" s="26">
        <v>19</v>
      </c>
      <c r="Z45" s="26" t="s">
        <v>165</v>
      </c>
      <c r="AA45" s="26" t="s">
        <v>136</v>
      </c>
      <c r="AB45" s="32">
        <f t="shared" si="10"/>
        <v>19</v>
      </c>
      <c r="AC45" s="5">
        <f t="shared" si="11"/>
        <v>99</v>
      </c>
      <c r="AD45" s="99">
        <f>SUM(AC5-AC45)</f>
        <v>766</v>
      </c>
      <c r="AE45" s="105">
        <f t="shared" si="5"/>
        <v>4</v>
      </c>
      <c r="AF45">
        <v>41</v>
      </c>
      <c r="AG45" s="7">
        <v>0</v>
      </c>
    </row>
    <row r="46" spans="1:33" ht="12.75">
      <c r="A46" s="121">
        <v>56</v>
      </c>
      <c r="B46" s="25" t="s">
        <v>146</v>
      </c>
      <c r="C46" s="61" t="s">
        <v>147</v>
      </c>
      <c r="D46" s="65" t="s">
        <v>107</v>
      </c>
      <c r="E46" s="29"/>
      <c r="F46" s="29"/>
      <c r="G46" s="30"/>
      <c r="H46" s="32"/>
      <c r="I46" s="74"/>
      <c r="J46" s="74"/>
      <c r="K46" s="74"/>
      <c r="L46" s="27"/>
      <c r="M46" s="16">
        <v>8</v>
      </c>
      <c r="N46" s="16">
        <v>12</v>
      </c>
      <c r="O46" s="16">
        <v>11</v>
      </c>
      <c r="P46" s="32">
        <f t="shared" si="7"/>
        <v>31</v>
      </c>
      <c r="Q46" s="86">
        <v>9</v>
      </c>
      <c r="R46" s="86">
        <v>11</v>
      </c>
      <c r="S46" s="86">
        <v>12</v>
      </c>
      <c r="T46" s="32">
        <f t="shared" si="8"/>
        <v>32</v>
      </c>
      <c r="U46" s="30">
        <v>8</v>
      </c>
      <c r="V46" s="30">
        <v>7</v>
      </c>
      <c r="W46" s="26">
        <v>11</v>
      </c>
      <c r="X46" s="32">
        <f t="shared" si="9"/>
        <v>26</v>
      </c>
      <c r="Y46" s="26" t="s">
        <v>136</v>
      </c>
      <c r="Z46" s="26" t="s">
        <v>136</v>
      </c>
      <c r="AA46" s="30" t="s">
        <v>136</v>
      </c>
      <c r="AB46" s="32">
        <f t="shared" si="10"/>
        <v>0</v>
      </c>
      <c r="AC46" s="5">
        <f t="shared" si="11"/>
        <v>89</v>
      </c>
      <c r="AD46" s="99">
        <f>SUM(AC5-AC46)</f>
        <v>776</v>
      </c>
      <c r="AE46" s="105">
        <f t="shared" si="5"/>
        <v>10</v>
      </c>
      <c r="AF46">
        <v>42</v>
      </c>
      <c r="AG46" s="7">
        <v>0</v>
      </c>
    </row>
    <row r="47" spans="1:33" ht="12.75">
      <c r="A47" s="89">
        <v>27</v>
      </c>
      <c r="B47" s="19" t="s">
        <v>151</v>
      </c>
      <c r="C47" s="62" t="s">
        <v>152</v>
      </c>
      <c r="D47" s="19" t="s">
        <v>106</v>
      </c>
      <c r="E47" s="60"/>
      <c r="F47" s="60"/>
      <c r="G47" s="60"/>
      <c r="H47" s="32">
        <f aca="true" t="shared" si="13" ref="H47:H55">SUM(E47:G47)</f>
        <v>0</v>
      </c>
      <c r="I47" s="74"/>
      <c r="J47" s="74"/>
      <c r="K47" s="74"/>
      <c r="L47" s="27"/>
      <c r="M47" s="26"/>
      <c r="N47" s="26"/>
      <c r="O47" s="26"/>
      <c r="P47" s="32">
        <f t="shared" si="7"/>
        <v>0</v>
      </c>
      <c r="Q47" s="26">
        <v>25</v>
      </c>
      <c r="R47" s="26">
        <v>27</v>
      </c>
      <c r="S47" s="26">
        <v>29</v>
      </c>
      <c r="T47" s="32">
        <f t="shared" si="8"/>
        <v>81</v>
      </c>
      <c r="U47" s="26"/>
      <c r="V47" s="26"/>
      <c r="W47" s="26"/>
      <c r="X47" s="32">
        <f t="shared" si="9"/>
        <v>0</v>
      </c>
      <c r="Y47" s="26"/>
      <c r="Z47" s="26"/>
      <c r="AA47" s="26"/>
      <c r="AB47" s="32">
        <f t="shared" si="10"/>
        <v>0</v>
      </c>
      <c r="AC47" s="5">
        <f t="shared" si="11"/>
        <v>81</v>
      </c>
      <c r="AD47" s="99">
        <f>SUM(AC5-AC47)</f>
        <v>784</v>
      </c>
      <c r="AE47" s="105">
        <f t="shared" si="5"/>
        <v>8</v>
      </c>
      <c r="AF47">
        <v>43</v>
      </c>
      <c r="AG47" s="7">
        <v>0</v>
      </c>
    </row>
    <row r="48" spans="1:34" ht="12.75" customHeight="1">
      <c r="A48" s="119">
        <v>124</v>
      </c>
      <c r="B48" s="25" t="s">
        <v>204</v>
      </c>
      <c r="C48" s="39" t="s">
        <v>205</v>
      </c>
      <c r="D48" s="19" t="s">
        <v>106</v>
      </c>
      <c r="E48" s="29"/>
      <c r="F48" s="29"/>
      <c r="G48" s="29"/>
      <c r="H48" s="32">
        <f t="shared" si="13"/>
        <v>0</v>
      </c>
      <c r="I48" s="74"/>
      <c r="J48" s="74"/>
      <c r="K48" s="74"/>
      <c r="L48" s="27"/>
      <c r="M48" s="26"/>
      <c r="N48" s="26"/>
      <c r="O48" s="26"/>
      <c r="P48" s="32">
        <f t="shared" si="7"/>
        <v>0</v>
      </c>
      <c r="Q48" s="42"/>
      <c r="R48" s="42"/>
      <c r="S48" s="42"/>
      <c r="T48" s="32">
        <f t="shared" si="8"/>
        <v>0</v>
      </c>
      <c r="U48" s="26"/>
      <c r="V48" s="42"/>
      <c r="W48" s="26"/>
      <c r="X48" s="32">
        <f t="shared" si="9"/>
        <v>0</v>
      </c>
      <c r="Y48" s="26">
        <v>23</v>
      </c>
      <c r="Z48" s="26">
        <v>23</v>
      </c>
      <c r="AA48" s="29">
        <v>27</v>
      </c>
      <c r="AB48" s="32">
        <f t="shared" si="10"/>
        <v>73</v>
      </c>
      <c r="AC48" s="5">
        <f t="shared" si="11"/>
        <v>73</v>
      </c>
      <c r="AD48" s="99">
        <f>SUM(AC5-AC48)</f>
        <v>792</v>
      </c>
      <c r="AE48" s="105">
        <f t="shared" si="5"/>
        <v>8</v>
      </c>
      <c r="AF48">
        <v>44</v>
      </c>
      <c r="AG48" s="7">
        <v>0</v>
      </c>
      <c r="AH48" s="20"/>
    </row>
    <row r="49" spans="1:33" ht="12.75">
      <c r="A49" s="89">
        <v>54</v>
      </c>
      <c r="B49" s="19" t="s">
        <v>96</v>
      </c>
      <c r="C49" s="62" t="s">
        <v>97</v>
      </c>
      <c r="D49" s="65" t="s">
        <v>107</v>
      </c>
      <c r="E49" s="60">
        <v>13</v>
      </c>
      <c r="F49" s="60">
        <v>11</v>
      </c>
      <c r="G49" s="60">
        <v>9</v>
      </c>
      <c r="H49" s="32">
        <f t="shared" si="13"/>
        <v>33</v>
      </c>
      <c r="I49" s="74"/>
      <c r="J49" s="74"/>
      <c r="K49" s="74"/>
      <c r="L49" s="27"/>
      <c r="M49" s="26"/>
      <c r="N49" s="26"/>
      <c r="O49" s="26"/>
      <c r="P49" s="32">
        <f t="shared" si="7"/>
        <v>0</v>
      </c>
      <c r="Q49" s="26">
        <v>17</v>
      </c>
      <c r="R49" s="26">
        <v>12</v>
      </c>
      <c r="S49" s="26">
        <v>8</v>
      </c>
      <c r="T49" s="32">
        <f t="shared" si="8"/>
        <v>37</v>
      </c>
      <c r="U49" s="26"/>
      <c r="V49" s="26"/>
      <c r="W49" s="26"/>
      <c r="X49" s="32">
        <f t="shared" si="9"/>
        <v>0</v>
      </c>
      <c r="Y49" s="26"/>
      <c r="Z49" s="26"/>
      <c r="AA49" s="26"/>
      <c r="AB49" s="32">
        <f t="shared" si="10"/>
        <v>0</v>
      </c>
      <c r="AC49" s="5">
        <f t="shared" si="11"/>
        <v>70</v>
      </c>
      <c r="AD49" s="99">
        <f>SUM(AC5-AC49)</f>
        <v>795</v>
      </c>
      <c r="AE49" s="105">
        <f t="shared" si="5"/>
        <v>3</v>
      </c>
      <c r="AF49">
        <v>45</v>
      </c>
      <c r="AG49" s="7">
        <v>0</v>
      </c>
    </row>
    <row r="50" spans="1:33" ht="12.75">
      <c r="A50" s="118">
        <v>125</v>
      </c>
      <c r="B50" s="25" t="s">
        <v>173</v>
      </c>
      <c r="C50" s="39" t="s">
        <v>174</v>
      </c>
      <c r="D50" s="19" t="s">
        <v>106</v>
      </c>
      <c r="E50" s="29"/>
      <c r="F50" s="29"/>
      <c r="G50" s="29"/>
      <c r="H50" s="32">
        <f t="shared" si="13"/>
        <v>0</v>
      </c>
      <c r="I50" s="74"/>
      <c r="J50" s="74"/>
      <c r="K50" s="74"/>
      <c r="L50" s="27"/>
      <c r="M50" s="26"/>
      <c r="N50" s="26"/>
      <c r="O50" s="26"/>
      <c r="P50" s="32">
        <f t="shared" si="7"/>
        <v>0</v>
      </c>
      <c r="Q50" s="42"/>
      <c r="R50" s="42"/>
      <c r="S50" s="42"/>
      <c r="T50" s="32">
        <f t="shared" si="8"/>
        <v>0</v>
      </c>
      <c r="U50" s="26">
        <v>20</v>
      </c>
      <c r="V50" s="42">
        <v>23</v>
      </c>
      <c r="W50" s="26">
        <v>27</v>
      </c>
      <c r="X50" s="32">
        <f t="shared" si="9"/>
        <v>70</v>
      </c>
      <c r="Y50" s="26"/>
      <c r="Z50" s="26"/>
      <c r="AA50" s="29"/>
      <c r="AB50" s="32">
        <f t="shared" si="10"/>
        <v>0</v>
      </c>
      <c r="AC50" s="5">
        <f t="shared" si="11"/>
        <v>70</v>
      </c>
      <c r="AD50" s="99">
        <f>SUM(AC5-AC50)</f>
        <v>795</v>
      </c>
      <c r="AE50" s="105">
        <f t="shared" si="5"/>
        <v>0</v>
      </c>
      <c r="AF50">
        <v>46</v>
      </c>
      <c r="AG50" s="7">
        <v>0</v>
      </c>
    </row>
    <row r="51" spans="1:34" ht="12" customHeight="1">
      <c r="A51" s="119">
        <v>44</v>
      </c>
      <c r="B51" s="25" t="s">
        <v>203</v>
      </c>
      <c r="C51" s="39" t="s">
        <v>187</v>
      </c>
      <c r="D51" s="68" t="s">
        <v>110</v>
      </c>
      <c r="E51" s="29"/>
      <c r="F51" s="29"/>
      <c r="G51" s="29"/>
      <c r="H51" s="32">
        <f t="shared" si="13"/>
        <v>0</v>
      </c>
      <c r="I51" s="74"/>
      <c r="J51" s="74"/>
      <c r="K51" s="74"/>
      <c r="L51" s="27"/>
      <c r="M51" s="26"/>
      <c r="N51" s="26"/>
      <c r="O51" s="26"/>
      <c r="P51" s="32">
        <f t="shared" si="7"/>
        <v>0</v>
      </c>
      <c r="Q51" s="42"/>
      <c r="R51" s="42"/>
      <c r="S51" s="42"/>
      <c r="T51" s="32">
        <f t="shared" si="8"/>
        <v>0</v>
      </c>
      <c r="U51" s="26"/>
      <c r="V51" s="42"/>
      <c r="W51" s="26"/>
      <c r="X51" s="32">
        <f t="shared" si="9"/>
        <v>0</v>
      </c>
      <c r="Y51" s="26">
        <v>20</v>
      </c>
      <c r="Z51" s="26">
        <v>20</v>
      </c>
      <c r="AA51" s="29">
        <v>23</v>
      </c>
      <c r="AB51" s="32">
        <f t="shared" si="10"/>
        <v>63</v>
      </c>
      <c r="AC51" s="5">
        <f t="shared" si="11"/>
        <v>63</v>
      </c>
      <c r="AD51" s="99">
        <f>SUM(AC5-AC51)</f>
        <v>802</v>
      </c>
      <c r="AE51" s="105">
        <f t="shared" si="5"/>
        <v>7</v>
      </c>
      <c r="AF51">
        <v>47</v>
      </c>
      <c r="AG51" s="7">
        <v>0</v>
      </c>
      <c r="AH51" s="20"/>
    </row>
    <row r="52" spans="1:33" ht="12.75">
      <c r="A52" s="107">
        <v>29</v>
      </c>
      <c r="B52" s="25" t="s">
        <v>159</v>
      </c>
      <c r="C52" s="39" t="s">
        <v>160</v>
      </c>
      <c r="D52" s="19" t="s">
        <v>106</v>
      </c>
      <c r="E52" s="29"/>
      <c r="F52" s="29"/>
      <c r="G52" s="29"/>
      <c r="H52" s="32">
        <f t="shared" si="13"/>
        <v>0</v>
      </c>
      <c r="I52" s="74"/>
      <c r="J52" s="74"/>
      <c r="K52" s="74"/>
      <c r="L52" s="27"/>
      <c r="M52" s="26"/>
      <c r="N52" s="26"/>
      <c r="O52" s="26"/>
      <c r="P52" s="32">
        <f t="shared" si="7"/>
        <v>0</v>
      </c>
      <c r="Q52" s="42">
        <v>19</v>
      </c>
      <c r="R52" s="42">
        <v>24</v>
      </c>
      <c r="S52" s="42">
        <v>19</v>
      </c>
      <c r="T52" s="32">
        <f t="shared" si="8"/>
        <v>62</v>
      </c>
      <c r="U52" s="26"/>
      <c r="V52" s="42"/>
      <c r="W52" s="26"/>
      <c r="X52" s="32">
        <f t="shared" si="9"/>
        <v>0</v>
      </c>
      <c r="Y52" s="26"/>
      <c r="Z52" s="26"/>
      <c r="AA52" s="29"/>
      <c r="AB52" s="32">
        <f t="shared" si="10"/>
        <v>0</v>
      </c>
      <c r="AC52" s="5">
        <f t="shared" si="11"/>
        <v>62</v>
      </c>
      <c r="AD52" s="99">
        <f>SUM(AC5-AC52)</f>
        <v>803</v>
      </c>
      <c r="AE52" s="105">
        <f t="shared" si="5"/>
        <v>1</v>
      </c>
      <c r="AF52">
        <v>48</v>
      </c>
      <c r="AG52" s="7">
        <v>0</v>
      </c>
    </row>
    <row r="53" spans="1:33" ht="12.75">
      <c r="A53" s="118">
        <v>148</v>
      </c>
      <c r="B53" s="25" t="s">
        <v>182</v>
      </c>
      <c r="C53" s="39" t="s">
        <v>183</v>
      </c>
      <c r="D53" s="110" t="s">
        <v>177</v>
      </c>
      <c r="E53" s="29"/>
      <c r="F53" s="29"/>
      <c r="G53" s="29"/>
      <c r="H53" s="32">
        <f t="shared" si="13"/>
        <v>0</v>
      </c>
      <c r="I53" s="74"/>
      <c r="J53" s="74"/>
      <c r="K53" s="74"/>
      <c r="L53" s="27"/>
      <c r="M53" s="26"/>
      <c r="N53" s="26"/>
      <c r="O53" s="26"/>
      <c r="P53" s="32">
        <f t="shared" si="7"/>
        <v>0</v>
      </c>
      <c r="Q53" s="42"/>
      <c r="R53" s="42"/>
      <c r="S53" s="42"/>
      <c r="T53" s="32">
        <f t="shared" si="8"/>
        <v>0</v>
      </c>
      <c r="U53" s="26">
        <v>35</v>
      </c>
      <c r="V53" s="42">
        <v>12</v>
      </c>
      <c r="W53" s="26">
        <v>12</v>
      </c>
      <c r="X53" s="32">
        <f t="shared" si="9"/>
        <v>59</v>
      </c>
      <c r="Y53" s="26"/>
      <c r="Z53" s="26"/>
      <c r="AA53" s="29"/>
      <c r="AB53" s="32">
        <f t="shared" si="10"/>
        <v>0</v>
      </c>
      <c r="AC53" s="5">
        <f t="shared" si="11"/>
        <v>59</v>
      </c>
      <c r="AD53" s="99">
        <f>SUM(AC5-AC53)</f>
        <v>806</v>
      </c>
      <c r="AE53" s="105">
        <f t="shared" si="5"/>
        <v>3</v>
      </c>
      <c r="AF53">
        <v>49</v>
      </c>
      <c r="AG53" s="7">
        <v>0</v>
      </c>
    </row>
    <row r="54" spans="1:33" ht="12.75">
      <c r="A54" s="107">
        <v>43</v>
      </c>
      <c r="B54" s="25" t="s">
        <v>161</v>
      </c>
      <c r="C54" s="39" t="s">
        <v>158</v>
      </c>
      <c r="D54" s="68" t="s">
        <v>110</v>
      </c>
      <c r="E54" s="29"/>
      <c r="F54" s="29"/>
      <c r="G54" s="29"/>
      <c r="H54" s="32">
        <f t="shared" si="13"/>
        <v>0</v>
      </c>
      <c r="I54" s="74"/>
      <c r="J54" s="74"/>
      <c r="K54" s="74"/>
      <c r="L54" s="27"/>
      <c r="M54" s="26"/>
      <c r="N54" s="26"/>
      <c r="O54" s="26"/>
      <c r="P54" s="32">
        <f t="shared" si="7"/>
        <v>0</v>
      </c>
      <c r="Q54" s="42" t="s">
        <v>165</v>
      </c>
      <c r="R54" s="42">
        <v>33</v>
      </c>
      <c r="S54" s="42">
        <v>24</v>
      </c>
      <c r="T54" s="32">
        <f t="shared" si="8"/>
        <v>57</v>
      </c>
      <c r="U54" s="26"/>
      <c r="V54" s="42"/>
      <c r="W54" s="26"/>
      <c r="X54" s="32">
        <f t="shared" si="9"/>
        <v>0</v>
      </c>
      <c r="Y54" s="26"/>
      <c r="Z54" s="26"/>
      <c r="AA54" s="29"/>
      <c r="AB54" s="32">
        <f t="shared" si="10"/>
        <v>0</v>
      </c>
      <c r="AC54" s="5">
        <f t="shared" si="11"/>
        <v>57</v>
      </c>
      <c r="AD54" s="99">
        <f>SUM(AC5-AC54)</f>
        <v>808</v>
      </c>
      <c r="AE54" s="105">
        <f t="shared" si="5"/>
        <v>2</v>
      </c>
      <c r="AF54">
        <v>50</v>
      </c>
      <c r="AG54" s="7">
        <v>0</v>
      </c>
    </row>
    <row r="55" spans="1:33" ht="12.75">
      <c r="A55" s="89">
        <v>21</v>
      </c>
      <c r="B55" s="34" t="s">
        <v>83</v>
      </c>
      <c r="C55" s="36" t="s">
        <v>84</v>
      </c>
      <c r="D55" s="19" t="s">
        <v>106</v>
      </c>
      <c r="E55" s="23">
        <v>18</v>
      </c>
      <c r="F55" s="23">
        <v>0</v>
      </c>
      <c r="G55" s="23">
        <v>16</v>
      </c>
      <c r="H55" s="32">
        <f t="shared" si="13"/>
        <v>34</v>
      </c>
      <c r="I55" s="76"/>
      <c r="J55" s="76"/>
      <c r="K55" s="76"/>
      <c r="L55" s="4"/>
      <c r="M55" s="26">
        <v>15</v>
      </c>
      <c r="N55" s="26" t="s">
        <v>165</v>
      </c>
      <c r="O55" s="26" t="s">
        <v>136</v>
      </c>
      <c r="P55" s="32">
        <f t="shared" si="7"/>
        <v>15</v>
      </c>
      <c r="Q55" s="23"/>
      <c r="R55" s="23"/>
      <c r="S55" s="23"/>
      <c r="T55" s="32">
        <f t="shared" si="8"/>
        <v>0</v>
      </c>
      <c r="U55" s="23"/>
      <c r="V55" s="23"/>
      <c r="W55" s="23"/>
      <c r="X55" s="32">
        <f t="shared" si="9"/>
        <v>0</v>
      </c>
      <c r="Y55" s="23"/>
      <c r="Z55" s="23"/>
      <c r="AA55" s="23"/>
      <c r="AB55" s="32">
        <f t="shared" si="10"/>
        <v>0</v>
      </c>
      <c r="AC55" s="5">
        <f t="shared" si="11"/>
        <v>49</v>
      </c>
      <c r="AD55" s="99">
        <f>SUM(AC5-AC55)</f>
        <v>816</v>
      </c>
      <c r="AE55" s="105">
        <f t="shared" si="5"/>
        <v>8</v>
      </c>
      <c r="AF55">
        <v>51</v>
      </c>
      <c r="AG55" s="7">
        <v>0</v>
      </c>
    </row>
    <row r="56" spans="1:33" ht="12.75">
      <c r="A56" s="103">
        <v>52</v>
      </c>
      <c r="B56" s="19" t="s">
        <v>142</v>
      </c>
      <c r="C56" s="61" t="s">
        <v>143</v>
      </c>
      <c r="D56" s="65" t="s">
        <v>107</v>
      </c>
      <c r="E56" s="29"/>
      <c r="F56" s="29"/>
      <c r="G56" s="30"/>
      <c r="H56" s="32"/>
      <c r="I56" s="74"/>
      <c r="J56" s="74"/>
      <c r="K56" s="74"/>
      <c r="L56" s="27"/>
      <c r="M56" s="26">
        <v>16</v>
      </c>
      <c r="N56" s="26">
        <v>15</v>
      </c>
      <c r="O56" s="26">
        <v>16</v>
      </c>
      <c r="P56" s="32">
        <f t="shared" si="7"/>
        <v>47</v>
      </c>
      <c r="Q56" s="42"/>
      <c r="R56" s="42"/>
      <c r="S56" s="42"/>
      <c r="T56" s="32">
        <f t="shared" si="8"/>
        <v>0</v>
      </c>
      <c r="U56" s="26"/>
      <c r="V56" s="42"/>
      <c r="W56" s="26"/>
      <c r="X56" s="32">
        <f t="shared" si="9"/>
        <v>0</v>
      </c>
      <c r="Y56" s="26"/>
      <c r="Z56" s="26"/>
      <c r="AA56" s="29"/>
      <c r="AB56" s="32">
        <f t="shared" si="10"/>
        <v>0</v>
      </c>
      <c r="AC56" s="5">
        <f t="shared" si="11"/>
        <v>47</v>
      </c>
      <c r="AD56" s="99">
        <f>SUM(AC5-AC56)</f>
        <v>818</v>
      </c>
      <c r="AE56" s="105">
        <f t="shared" si="5"/>
        <v>2</v>
      </c>
      <c r="AF56">
        <v>52</v>
      </c>
      <c r="AG56" s="7">
        <v>0</v>
      </c>
    </row>
    <row r="57" spans="1:34" ht="12" customHeight="1">
      <c r="A57" s="119">
        <v>77</v>
      </c>
      <c r="B57" s="25" t="s">
        <v>202</v>
      </c>
      <c r="C57" s="39" t="s">
        <v>154</v>
      </c>
      <c r="D57" s="63" t="s">
        <v>104</v>
      </c>
      <c r="E57" s="29"/>
      <c r="F57" s="29"/>
      <c r="G57" s="29"/>
      <c r="H57" s="32">
        <f>SUM(E57:G57)</f>
        <v>0</v>
      </c>
      <c r="I57" s="74"/>
      <c r="J57" s="74"/>
      <c r="K57" s="74"/>
      <c r="L57" s="27"/>
      <c r="M57" s="26"/>
      <c r="N57" s="26"/>
      <c r="O57" s="26"/>
      <c r="P57" s="32">
        <f t="shared" si="7"/>
        <v>0</v>
      </c>
      <c r="Q57" s="42"/>
      <c r="R57" s="42"/>
      <c r="S57" s="42"/>
      <c r="T57" s="32">
        <f t="shared" si="8"/>
        <v>0</v>
      </c>
      <c r="U57" s="26"/>
      <c r="V57" s="42"/>
      <c r="W57" s="26"/>
      <c r="X57" s="32">
        <f t="shared" si="9"/>
        <v>0</v>
      </c>
      <c r="Y57" s="26">
        <v>14</v>
      </c>
      <c r="Z57" s="26">
        <v>17</v>
      </c>
      <c r="AA57" s="29">
        <v>16</v>
      </c>
      <c r="AB57" s="32">
        <f t="shared" si="10"/>
        <v>47</v>
      </c>
      <c r="AC57" s="5">
        <f t="shared" si="11"/>
        <v>47</v>
      </c>
      <c r="AD57" s="99">
        <f>SUM(AC5-AC57)</f>
        <v>818</v>
      </c>
      <c r="AE57" s="105">
        <f t="shared" si="5"/>
        <v>0</v>
      </c>
      <c r="AF57">
        <v>53</v>
      </c>
      <c r="AG57" s="7">
        <v>0</v>
      </c>
      <c r="AH57" s="20"/>
    </row>
    <row r="58" spans="1:34" ht="12.75">
      <c r="A58" s="103">
        <v>65</v>
      </c>
      <c r="B58" s="25" t="s">
        <v>144</v>
      </c>
      <c r="C58" s="61" t="s">
        <v>145</v>
      </c>
      <c r="D58" s="66" t="s">
        <v>108</v>
      </c>
      <c r="E58" s="29"/>
      <c r="F58" s="29"/>
      <c r="G58" s="29"/>
      <c r="H58" s="32"/>
      <c r="I58" s="76"/>
      <c r="J58" s="76"/>
      <c r="K58" s="76"/>
      <c r="L58" s="4"/>
      <c r="M58" s="26">
        <v>14</v>
      </c>
      <c r="N58" s="26">
        <v>17</v>
      </c>
      <c r="O58" s="26">
        <v>15</v>
      </c>
      <c r="P58" s="32">
        <f t="shared" si="7"/>
        <v>46</v>
      </c>
      <c r="Q58" s="24"/>
      <c r="R58" s="24"/>
      <c r="S58" s="24"/>
      <c r="T58" s="32">
        <f t="shared" si="8"/>
        <v>0</v>
      </c>
      <c r="U58" s="23"/>
      <c r="V58" s="23"/>
      <c r="W58" s="23"/>
      <c r="X58" s="32">
        <f t="shared" si="9"/>
        <v>0</v>
      </c>
      <c r="Y58" s="24"/>
      <c r="Z58" s="24"/>
      <c r="AA58" s="29"/>
      <c r="AB58" s="32">
        <f t="shared" si="10"/>
        <v>0</v>
      </c>
      <c r="AC58" s="5">
        <f t="shared" si="11"/>
        <v>46</v>
      </c>
      <c r="AD58" s="99">
        <f>SUM(AC5-AC58)</f>
        <v>819</v>
      </c>
      <c r="AE58" s="105">
        <f t="shared" si="5"/>
        <v>1</v>
      </c>
      <c r="AF58">
        <v>54</v>
      </c>
      <c r="AG58" s="7">
        <v>0</v>
      </c>
      <c r="AH58" s="124"/>
    </row>
    <row r="59" spans="1:34" ht="12.75">
      <c r="A59" s="118">
        <v>78</v>
      </c>
      <c r="B59" s="25" t="s">
        <v>175</v>
      </c>
      <c r="C59" s="39" t="s">
        <v>176</v>
      </c>
      <c r="D59" s="63" t="s">
        <v>104</v>
      </c>
      <c r="E59" s="29"/>
      <c r="F59" s="29"/>
      <c r="G59" s="29"/>
      <c r="H59" s="32">
        <f aca="true" t="shared" si="14" ref="H59:H67">SUM(E59:G59)</f>
        <v>0</v>
      </c>
      <c r="I59" s="74"/>
      <c r="J59" s="74"/>
      <c r="K59" s="74"/>
      <c r="L59" s="27"/>
      <c r="M59" s="26"/>
      <c r="N59" s="26"/>
      <c r="O59" s="26"/>
      <c r="P59" s="32">
        <f t="shared" si="7"/>
        <v>0</v>
      </c>
      <c r="Q59" s="42"/>
      <c r="R59" s="42"/>
      <c r="S59" s="42"/>
      <c r="T59" s="32">
        <f t="shared" si="8"/>
        <v>0</v>
      </c>
      <c r="U59" s="26">
        <v>18</v>
      </c>
      <c r="V59" s="42">
        <v>22</v>
      </c>
      <c r="W59" s="26">
        <v>6</v>
      </c>
      <c r="X59" s="32">
        <f t="shared" si="9"/>
        <v>46</v>
      </c>
      <c r="Y59" s="26"/>
      <c r="Z59" s="26"/>
      <c r="AA59" s="29"/>
      <c r="AB59" s="32">
        <f t="shared" si="10"/>
        <v>0</v>
      </c>
      <c r="AC59" s="5">
        <f t="shared" si="11"/>
        <v>46</v>
      </c>
      <c r="AD59" s="99">
        <f>SUM(AC5-AC59)</f>
        <v>819</v>
      </c>
      <c r="AE59" s="105">
        <f t="shared" si="5"/>
        <v>0</v>
      </c>
      <c r="AF59">
        <v>55</v>
      </c>
      <c r="AG59" s="7">
        <v>0</v>
      </c>
      <c r="AH59" s="124"/>
    </row>
    <row r="60" spans="1:34" ht="12.75">
      <c r="A60" s="89">
        <v>16</v>
      </c>
      <c r="B60" s="35" t="s">
        <v>134</v>
      </c>
      <c r="C60" s="36" t="s">
        <v>135</v>
      </c>
      <c r="D60" s="64" t="s">
        <v>105</v>
      </c>
      <c r="E60" s="60">
        <v>31</v>
      </c>
      <c r="F60" s="60">
        <v>13</v>
      </c>
      <c r="G60" s="60" t="s">
        <v>136</v>
      </c>
      <c r="H60" s="32">
        <f t="shared" si="14"/>
        <v>44</v>
      </c>
      <c r="I60" s="74"/>
      <c r="J60" s="74"/>
      <c r="K60" s="74"/>
      <c r="L60" s="28"/>
      <c r="M60" s="26"/>
      <c r="N60" s="26"/>
      <c r="O60" s="26"/>
      <c r="P60" s="32">
        <f t="shared" si="7"/>
        <v>0</v>
      </c>
      <c r="Q60" s="26"/>
      <c r="R60" s="26"/>
      <c r="S60" s="26"/>
      <c r="T60" s="32">
        <f t="shared" si="8"/>
        <v>0</v>
      </c>
      <c r="U60" s="26"/>
      <c r="V60" s="26"/>
      <c r="W60" s="26"/>
      <c r="X60" s="32">
        <f t="shared" si="9"/>
        <v>0</v>
      </c>
      <c r="Y60" s="26"/>
      <c r="Z60" s="26"/>
      <c r="AA60" s="26"/>
      <c r="AB60" s="32">
        <f t="shared" si="10"/>
        <v>0</v>
      </c>
      <c r="AC60" s="5">
        <f t="shared" si="11"/>
        <v>44</v>
      </c>
      <c r="AD60" s="99">
        <f>SUM(AC5-AC60)</f>
        <v>821</v>
      </c>
      <c r="AE60" s="105">
        <f t="shared" si="5"/>
        <v>2</v>
      </c>
      <c r="AF60">
        <v>56</v>
      </c>
      <c r="AG60" s="7">
        <v>0</v>
      </c>
      <c r="AH60" s="124"/>
    </row>
    <row r="61" spans="1:34" ht="12.75">
      <c r="A61" s="89">
        <v>58</v>
      </c>
      <c r="B61" s="19" t="s">
        <v>188</v>
      </c>
      <c r="C61" s="62" t="s">
        <v>189</v>
      </c>
      <c r="D61" s="65" t="s">
        <v>107</v>
      </c>
      <c r="E61" s="60"/>
      <c r="F61" s="60"/>
      <c r="G61" s="60"/>
      <c r="H61" s="32">
        <f t="shared" si="14"/>
        <v>0</v>
      </c>
      <c r="I61" s="74"/>
      <c r="J61" s="74"/>
      <c r="K61" s="74"/>
      <c r="L61" s="27"/>
      <c r="M61" s="26"/>
      <c r="N61" s="26"/>
      <c r="O61" s="26"/>
      <c r="P61" s="32">
        <f t="shared" si="7"/>
        <v>0</v>
      </c>
      <c r="Q61" s="26"/>
      <c r="R61" s="26"/>
      <c r="S61" s="26"/>
      <c r="T61" s="32">
        <f t="shared" si="8"/>
        <v>0</v>
      </c>
      <c r="U61" s="26">
        <v>17</v>
      </c>
      <c r="V61" s="26">
        <v>17</v>
      </c>
      <c r="W61" s="26">
        <v>9</v>
      </c>
      <c r="X61" s="32">
        <f t="shared" si="9"/>
        <v>43</v>
      </c>
      <c r="Y61" s="26"/>
      <c r="Z61" s="26"/>
      <c r="AA61" s="26"/>
      <c r="AB61" s="32">
        <f t="shared" si="10"/>
        <v>0</v>
      </c>
      <c r="AC61" s="5">
        <f t="shared" si="11"/>
        <v>43</v>
      </c>
      <c r="AD61" s="99">
        <f>SUM(AC5-AC61)</f>
        <v>822</v>
      </c>
      <c r="AE61" s="105">
        <f t="shared" si="5"/>
        <v>1</v>
      </c>
      <c r="AF61">
        <v>57</v>
      </c>
      <c r="AG61" s="7">
        <v>0</v>
      </c>
      <c r="AH61" s="124"/>
    </row>
    <row r="62" spans="1:34" ht="12.75">
      <c r="A62" s="118">
        <v>146</v>
      </c>
      <c r="B62" s="25" t="s">
        <v>178</v>
      </c>
      <c r="C62" s="39" t="s">
        <v>179</v>
      </c>
      <c r="D62" s="110" t="s">
        <v>177</v>
      </c>
      <c r="E62" s="29"/>
      <c r="F62" s="29"/>
      <c r="G62" s="29"/>
      <c r="H62" s="32">
        <f t="shared" si="14"/>
        <v>0</v>
      </c>
      <c r="I62" s="74"/>
      <c r="J62" s="74"/>
      <c r="K62" s="74"/>
      <c r="L62" s="27"/>
      <c r="M62" s="26"/>
      <c r="N62" s="26"/>
      <c r="O62" s="26"/>
      <c r="P62" s="32">
        <f t="shared" si="7"/>
        <v>0</v>
      </c>
      <c r="Q62" s="42"/>
      <c r="R62" s="42"/>
      <c r="S62" s="42"/>
      <c r="T62" s="32">
        <f t="shared" si="8"/>
        <v>0</v>
      </c>
      <c r="U62" s="26" t="s">
        <v>165</v>
      </c>
      <c r="V62" s="42">
        <v>21</v>
      </c>
      <c r="W62" s="26">
        <v>22</v>
      </c>
      <c r="X62" s="32">
        <f t="shared" si="9"/>
        <v>43</v>
      </c>
      <c r="Y62" s="26"/>
      <c r="Z62" s="26"/>
      <c r="AA62" s="29"/>
      <c r="AB62" s="32">
        <f t="shared" si="10"/>
        <v>0</v>
      </c>
      <c r="AC62" s="5">
        <f t="shared" si="11"/>
        <v>43</v>
      </c>
      <c r="AD62" s="99">
        <f>SUM(AC5-AC62)</f>
        <v>822</v>
      </c>
      <c r="AE62" s="105">
        <f t="shared" si="5"/>
        <v>0</v>
      </c>
      <c r="AF62">
        <v>58</v>
      </c>
      <c r="AG62" s="7">
        <v>0</v>
      </c>
      <c r="AH62" s="124"/>
    </row>
    <row r="63" spans="1:34" ht="12.75" customHeight="1">
      <c r="A63" s="118">
        <v>147</v>
      </c>
      <c r="B63" s="25" t="s">
        <v>180</v>
      </c>
      <c r="C63" s="39" t="s">
        <v>181</v>
      </c>
      <c r="D63" s="110" t="s">
        <v>177</v>
      </c>
      <c r="E63" s="29"/>
      <c r="F63" s="29"/>
      <c r="G63" s="29"/>
      <c r="H63" s="32">
        <f t="shared" si="14"/>
        <v>0</v>
      </c>
      <c r="I63" s="74"/>
      <c r="J63" s="74"/>
      <c r="K63" s="74"/>
      <c r="L63" s="27"/>
      <c r="M63" s="26"/>
      <c r="N63" s="26"/>
      <c r="O63" s="26"/>
      <c r="P63" s="32">
        <f t="shared" si="7"/>
        <v>0</v>
      </c>
      <c r="Q63" s="42"/>
      <c r="R63" s="42"/>
      <c r="S63" s="42"/>
      <c r="T63" s="32">
        <f t="shared" si="8"/>
        <v>0</v>
      </c>
      <c r="U63" s="26">
        <v>12</v>
      </c>
      <c r="V63" s="42">
        <v>10</v>
      </c>
      <c r="W63" s="26">
        <v>14</v>
      </c>
      <c r="X63" s="32">
        <f t="shared" si="9"/>
        <v>36</v>
      </c>
      <c r="Y63" s="26"/>
      <c r="Z63" s="26"/>
      <c r="AA63" s="29"/>
      <c r="AB63" s="32">
        <f t="shared" si="10"/>
        <v>0</v>
      </c>
      <c r="AC63" s="5">
        <f t="shared" si="11"/>
        <v>36</v>
      </c>
      <c r="AD63" s="99">
        <f>SUM(AC5-AC63)</f>
        <v>829</v>
      </c>
      <c r="AE63" s="105">
        <f t="shared" si="5"/>
        <v>7</v>
      </c>
      <c r="AF63">
        <v>59</v>
      </c>
      <c r="AG63" s="7">
        <v>0</v>
      </c>
      <c r="AH63" s="125"/>
    </row>
    <row r="64" spans="1:34" ht="12.75" customHeight="1">
      <c r="A64" s="118">
        <v>149</v>
      </c>
      <c r="B64" s="25" t="s">
        <v>190</v>
      </c>
      <c r="C64" s="61" t="s">
        <v>191</v>
      </c>
      <c r="D64" s="110" t="s">
        <v>177</v>
      </c>
      <c r="E64" s="29"/>
      <c r="F64" s="29"/>
      <c r="G64" s="29"/>
      <c r="H64" s="32">
        <f t="shared" si="14"/>
        <v>0</v>
      </c>
      <c r="I64" s="74"/>
      <c r="J64" s="74"/>
      <c r="K64" s="74"/>
      <c r="L64" s="27"/>
      <c r="M64" s="23"/>
      <c r="N64" s="23"/>
      <c r="O64" s="23"/>
      <c r="P64" s="32">
        <f t="shared" si="7"/>
        <v>0</v>
      </c>
      <c r="Q64" s="23"/>
      <c r="R64" s="23"/>
      <c r="S64" s="23"/>
      <c r="T64" s="32">
        <f t="shared" si="8"/>
        <v>0</v>
      </c>
      <c r="U64" s="26">
        <v>10</v>
      </c>
      <c r="V64" s="42">
        <v>9</v>
      </c>
      <c r="W64" s="26">
        <v>12</v>
      </c>
      <c r="X64" s="32">
        <f t="shared" si="9"/>
        <v>31</v>
      </c>
      <c r="Y64" s="23"/>
      <c r="Z64" s="23"/>
      <c r="AA64" s="29"/>
      <c r="AB64" s="32">
        <f t="shared" si="10"/>
        <v>0</v>
      </c>
      <c r="AC64" s="5">
        <f t="shared" si="11"/>
        <v>31</v>
      </c>
      <c r="AD64" s="99">
        <f>SUM(AC5-AC65)</f>
        <v>839</v>
      </c>
      <c r="AE64" s="105">
        <f>SUM(AC63-AC65)</f>
        <v>10</v>
      </c>
      <c r="AF64">
        <v>60</v>
      </c>
      <c r="AG64" s="7">
        <v>0</v>
      </c>
      <c r="AH64" s="125"/>
    </row>
    <row r="65" spans="1:34" ht="12.75" customHeight="1">
      <c r="A65" s="107">
        <v>71</v>
      </c>
      <c r="B65" s="25" t="s">
        <v>155</v>
      </c>
      <c r="C65" s="39" t="s">
        <v>156</v>
      </c>
      <c r="D65" s="63" t="s">
        <v>104</v>
      </c>
      <c r="E65" s="29"/>
      <c r="F65" s="29"/>
      <c r="G65" s="29"/>
      <c r="H65" s="32">
        <f t="shared" si="14"/>
        <v>0</v>
      </c>
      <c r="I65" s="74"/>
      <c r="J65" s="74"/>
      <c r="K65" s="74"/>
      <c r="L65" s="27"/>
      <c r="M65" s="26"/>
      <c r="N65" s="26"/>
      <c r="O65" s="26"/>
      <c r="P65" s="32">
        <f t="shared" si="7"/>
        <v>0</v>
      </c>
      <c r="Q65" s="42">
        <v>10</v>
      </c>
      <c r="R65" s="42">
        <v>6</v>
      </c>
      <c r="S65" s="42">
        <v>10</v>
      </c>
      <c r="T65" s="32">
        <f t="shared" si="8"/>
        <v>26</v>
      </c>
      <c r="U65" s="26"/>
      <c r="V65" s="42"/>
      <c r="W65" s="26"/>
      <c r="X65" s="32">
        <f t="shared" si="9"/>
        <v>0</v>
      </c>
      <c r="Y65" s="26"/>
      <c r="Z65" s="26"/>
      <c r="AA65" s="29"/>
      <c r="AB65" s="32">
        <f t="shared" si="10"/>
        <v>0</v>
      </c>
      <c r="AC65" s="5">
        <f t="shared" si="11"/>
        <v>26</v>
      </c>
      <c r="AD65" s="99">
        <f>SUM(AC5-AC66)</f>
        <v>846</v>
      </c>
      <c r="AE65" s="105">
        <f>SUM(AC64-AC66)</f>
        <v>12</v>
      </c>
      <c r="AF65">
        <v>61</v>
      </c>
      <c r="AG65" s="7">
        <v>0</v>
      </c>
      <c r="AH65" s="125"/>
    </row>
    <row r="66" spans="1:34" ht="12.75" customHeight="1">
      <c r="A66" s="117">
        <v>24</v>
      </c>
      <c r="B66" s="25" t="s">
        <v>171</v>
      </c>
      <c r="C66" s="39" t="s">
        <v>172</v>
      </c>
      <c r="D66" s="19" t="s">
        <v>106</v>
      </c>
      <c r="E66" s="29"/>
      <c r="F66" s="29"/>
      <c r="G66" s="29"/>
      <c r="H66" s="32">
        <f t="shared" si="14"/>
        <v>0</v>
      </c>
      <c r="I66" s="74"/>
      <c r="J66" s="74"/>
      <c r="K66" s="74"/>
      <c r="L66" s="27"/>
      <c r="M66" s="26"/>
      <c r="N66" s="26"/>
      <c r="O66" s="26"/>
      <c r="P66" s="32">
        <f t="shared" si="7"/>
        <v>0</v>
      </c>
      <c r="Q66" s="42"/>
      <c r="R66" s="42"/>
      <c r="S66" s="42"/>
      <c r="T66" s="32">
        <f t="shared" si="8"/>
        <v>0</v>
      </c>
      <c r="U66" s="26">
        <v>6</v>
      </c>
      <c r="V66" s="42">
        <v>5</v>
      </c>
      <c r="W66" s="26">
        <v>8</v>
      </c>
      <c r="X66" s="32">
        <f t="shared" si="9"/>
        <v>19</v>
      </c>
      <c r="Y66" s="26"/>
      <c r="Z66" s="26"/>
      <c r="AA66" s="29"/>
      <c r="AB66" s="32">
        <f t="shared" si="10"/>
        <v>0</v>
      </c>
      <c r="AC66" s="5">
        <f t="shared" si="11"/>
        <v>19</v>
      </c>
      <c r="AD66" s="99">
        <f>SUM(AC5-AC67)</f>
        <v>859</v>
      </c>
      <c r="AE66" s="105">
        <f>SUM(AC65-AC67)</f>
        <v>20</v>
      </c>
      <c r="AF66">
        <v>62</v>
      </c>
      <c r="AG66" s="7">
        <v>0</v>
      </c>
      <c r="AH66" s="125"/>
    </row>
    <row r="67" spans="1:33" ht="12.75">
      <c r="A67" s="89">
        <v>50</v>
      </c>
      <c r="B67" s="19" t="s">
        <v>92</v>
      </c>
      <c r="C67" s="62" t="s">
        <v>93</v>
      </c>
      <c r="D67" s="65" t="s">
        <v>107</v>
      </c>
      <c r="E67" s="60">
        <v>6</v>
      </c>
      <c r="F67" s="60" t="s">
        <v>136</v>
      </c>
      <c r="G67" s="60" t="s">
        <v>136</v>
      </c>
      <c r="H67" s="32">
        <f t="shared" si="14"/>
        <v>6</v>
      </c>
      <c r="I67" s="74"/>
      <c r="J67" s="74"/>
      <c r="K67" s="74"/>
      <c r="L67" s="27"/>
      <c r="M67" s="26"/>
      <c r="N67" s="26"/>
      <c r="O67" s="26"/>
      <c r="P67" s="32">
        <f t="shared" si="7"/>
        <v>0</v>
      </c>
      <c r="Q67" s="26"/>
      <c r="R67" s="26"/>
      <c r="S67" s="26"/>
      <c r="T67" s="32">
        <f t="shared" si="8"/>
        <v>0</v>
      </c>
      <c r="U67" s="26"/>
      <c r="V67" s="26"/>
      <c r="W67" s="26"/>
      <c r="X67" s="32">
        <f t="shared" si="9"/>
        <v>0</v>
      </c>
      <c r="Y67" s="26"/>
      <c r="Z67" s="26"/>
      <c r="AA67" s="26"/>
      <c r="AB67" s="32">
        <f t="shared" si="10"/>
        <v>0</v>
      </c>
      <c r="AC67" s="5">
        <f t="shared" si="11"/>
        <v>6</v>
      </c>
      <c r="AD67" s="99">
        <f>SUM(AC5-AC68)</f>
        <v>865</v>
      </c>
      <c r="AE67" s="105">
        <f>SUM(AC66-AC68)</f>
        <v>19</v>
      </c>
      <c r="AF67">
        <v>63</v>
      </c>
      <c r="AG67" s="7">
        <v>0</v>
      </c>
    </row>
    <row r="68" spans="1:33" ht="12.75">
      <c r="A68" s="22" t="s">
        <v>28</v>
      </c>
      <c r="B68" t="s">
        <v>32</v>
      </c>
      <c r="D68" s="23"/>
      <c r="E68" s="23"/>
      <c r="F68" s="23"/>
      <c r="G68" s="23"/>
      <c r="H68" s="52" t="s">
        <v>56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28" ht="14.25">
      <c r="A69" s="20"/>
      <c r="B69" s="9" t="s">
        <v>31</v>
      </c>
      <c r="C69" s="9"/>
      <c r="D69" s="23"/>
      <c r="E69" s="12"/>
      <c r="F69" s="12"/>
      <c r="G69" s="3"/>
      <c r="H69" s="8"/>
      <c r="I69" s="53" t="s">
        <v>55</v>
      </c>
      <c r="K69" s="1"/>
      <c r="L69" s="2"/>
      <c r="O69" s="3"/>
      <c r="P69" s="3"/>
      <c r="Q69" s="127" t="s">
        <v>36</v>
      </c>
      <c r="R69" s="127"/>
      <c r="S69" s="127"/>
      <c r="T69" s="127"/>
      <c r="U69" s="127"/>
      <c r="V69" s="127"/>
      <c r="AA69" s="114"/>
      <c r="AB69" t="s">
        <v>199</v>
      </c>
    </row>
    <row r="70" spans="1:28" ht="12.75">
      <c r="A70" s="40" t="s">
        <v>52</v>
      </c>
      <c r="B70" t="s">
        <v>53</v>
      </c>
      <c r="D70" s="40"/>
      <c r="K70" s="40"/>
      <c r="AA70" s="115"/>
      <c r="AB70" t="s">
        <v>200</v>
      </c>
    </row>
    <row r="71" spans="1:28" ht="12.75">
      <c r="A71" s="40"/>
      <c r="H71" s="94" t="s">
        <v>52</v>
      </c>
      <c r="I71" t="s">
        <v>148</v>
      </c>
      <c r="AA71" s="116"/>
      <c r="AB71" t="s">
        <v>201</v>
      </c>
    </row>
    <row r="72" spans="1:9" ht="13.5" thickBot="1">
      <c r="A72" s="40"/>
      <c r="H72" s="95" t="s">
        <v>52</v>
      </c>
      <c r="I72" s="16" t="s">
        <v>166</v>
      </c>
    </row>
    <row r="73" spans="1:27" ht="12.75">
      <c r="A73" s="40"/>
      <c r="AA73" t="s">
        <v>54</v>
      </c>
    </row>
    <row r="74" spans="1:9" ht="24">
      <c r="A74" s="47" t="s">
        <v>40</v>
      </c>
      <c r="B74" s="8"/>
      <c r="C74" s="8"/>
      <c r="D74" s="8"/>
      <c r="E74" s="8"/>
      <c r="F74" s="8"/>
      <c r="G74" s="8"/>
      <c r="H74" s="8"/>
      <c r="I74" s="8"/>
    </row>
    <row r="75" ht="12.75">
      <c r="A75" t="s">
        <v>10</v>
      </c>
    </row>
    <row r="76" spans="5:8" ht="12.75">
      <c r="E76" s="126"/>
      <c r="F76" s="126"/>
      <c r="G76" s="126"/>
      <c r="H76" s="126"/>
    </row>
    <row r="77" spans="4:28" ht="12.75">
      <c r="D77" s="130" t="s">
        <v>44</v>
      </c>
      <c r="E77" s="126"/>
      <c r="F77" s="126"/>
      <c r="G77" s="126"/>
      <c r="H77" s="51"/>
      <c r="I77" s="130" t="s">
        <v>35</v>
      </c>
      <c r="J77" s="130"/>
      <c r="K77" s="130"/>
      <c r="L77" s="50"/>
      <c r="M77" s="130" t="s">
        <v>41</v>
      </c>
      <c r="N77" s="130"/>
      <c r="O77" s="130"/>
      <c r="P77" s="50"/>
      <c r="Q77" s="130" t="s">
        <v>4</v>
      </c>
      <c r="R77" s="130"/>
      <c r="S77" s="130"/>
      <c r="T77" s="50"/>
      <c r="U77" s="130" t="s">
        <v>38</v>
      </c>
      <c r="V77" s="130"/>
      <c r="W77" s="130"/>
      <c r="X77" s="50"/>
      <c r="Y77" s="130" t="s">
        <v>36</v>
      </c>
      <c r="Z77" s="130"/>
      <c r="AA77" s="130"/>
      <c r="AB77" s="50"/>
    </row>
    <row r="78" spans="1:31" ht="12.75">
      <c r="A78" s="10">
        <v>1</v>
      </c>
      <c r="B78" s="10" t="s">
        <v>19</v>
      </c>
      <c r="C78" s="5" t="s">
        <v>137</v>
      </c>
      <c r="G78" s="5">
        <v>5</v>
      </c>
      <c r="H78" s="4">
        <v>440</v>
      </c>
      <c r="K78" s="5"/>
      <c r="L78" s="4"/>
      <c r="O78" s="5">
        <v>6</v>
      </c>
      <c r="P78" s="4">
        <v>482</v>
      </c>
      <c r="S78" s="5">
        <v>5</v>
      </c>
      <c r="T78" s="46">
        <v>370</v>
      </c>
      <c r="W78" s="5">
        <v>3</v>
      </c>
      <c r="X78" s="4">
        <v>265</v>
      </c>
      <c r="AA78" s="5">
        <v>3</v>
      </c>
      <c r="AB78" s="4">
        <v>338</v>
      </c>
      <c r="AC78" s="5">
        <f aca="true" t="shared" si="15" ref="AC78:AC88">SUM(H78+L78+P78+T78+X78+AB78)</f>
        <v>1895</v>
      </c>
      <c r="AD78" s="5"/>
      <c r="AE78" s="5"/>
    </row>
    <row r="79" spans="1:31" ht="12.75">
      <c r="A79" s="10">
        <v>2</v>
      </c>
      <c r="B79" s="10" t="s">
        <v>15</v>
      </c>
      <c r="C79" s="10" t="s">
        <v>16</v>
      </c>
      <c r="G79" s="5">
        <v>6</v>
      </c>
      <c r="H79" s="4">
        <v>381</v>
      </c>
      <c r="K79" s="5"/>
      <c r="L79" s="4"/>
      <c r="O79" s="5">
        <v>6</v>
      </c>
      <c r="P79" s="4">
        <v>345</v>
      </c>
      <c r="S79" s="5">
        <v>7</v>
      </c>
      <c r="T79" s="46">
        <v>282</v>
      </c>
      <c r="W79" s="5">
        <v>6</v>
      </c>
      <c r="X79" s="4">
        <v>312</v>
      </c>
      <c r="AA79" s="5">
        <v>7</v>
      </c>
      <c r="AB79" s="4">
        <v>430</v>
      </c>
      <c r="AC79" s="5">
        <f t="shared" si="15"/>
        <v>1750</v>
      </c>
      <c r="AD79" s="5"/>
      <c r="AE79" s="5"/>
    </row>
    <row r="80" spans="1:33" ht="12.75">
      <c r="A80" s="10">
        <v>3</v>
      </c>
      <c r="B80" s="10" t="s">
        <v>11</v>
      </c>
      <c r="C80" s="10" t="s">
        <v>12</v>
      </c>
      <c r="G80" s="5">
        <v>7</v>
      </c>
      <c r="H80" s="4">
        <v>355</v>
      </c>
      <c r="K80" s="5"/>
      <c r="L80" s="4"/>
      <c r="O80" s="5">
        <v>5</v>
      </c>
      <c r="P80" s="4">
        <v>351</v>
      </c>
      <c r="S80" s="5">
        <v>3</v>
      </c>
      <c r="T80" s="46">
        <v>340</v>
      </c>
      <c r="W80" s="5">
        <v>3</v>
      </c>
      <c r="X80" s="4">
        <v>306</v>
      </c>
      <c r="AA80" s="5">
        <v>3</v>
      </c>
      <c r="AB80" s="4">
        <v>339</v>
      </c>
      <c r="AC80" s="5">
        <f t="shared" si="15"/>
        <v>1691</v>
      </c>
      <c r="AD80" s="5"/>
      <c r="AE80" s="5"/>
      <c r="AF80" s="23"/>
      <c r="AG80" s="23"/>
    </row>
    <row r="81" spans="1:33" ht="12.75">
      <c r="A81" s="5">
        <v>4</v>
      </c>
      <c r="B81" s="10" t="s">
        <v>13</v>
      </c>
      <c r="C81" s="10" t="s">
        <v>14</v>
      </c>
      <c r="G81" s="5">
        <v>4</v>
      </c>
      <c r="H81" s="4">
        <v>287</v>
      </c>
      <c r="K81" s="5"/>
      <c r="L81" s="4"/>
      <c r="O81" s="5">
        <v>5</v>
      </c>
      <c r="P81" s="4">
        <v>240</v>
      </c>
      <c r="S81" s="5">
        <v>7</v>
      </c>
      <c r="T81" s="46">
        <v>423</v>
      </c>
      <c r="W81" s="5">
        <v>5</v>
      </c>
      <c r="X81" s="4">
        <v>254</v>
      </c>
      <c r="AA81" s="5">
        <v>2</v>
      </c>
      <c r="AB81" s="4">
        <v>186</v>
      </c>
      <c r="AC81" s="5">
        <f t="shared" si="15"/>
        <v>1390</v>
      </c>
      <c r="AD81" s="5"/>
      <c r="AE81" s="5"/>
      <c r="AF81" s="23"/>
      <c r="AG81" s="23"/>
    </row>
    <row r="82" spans="1:33" ht="12.75">
      <c r="A82" s="11">
        <v>5</v>
      </c>
      <c r="B82" s="48" t="s">
        <v>20</v>
      </c>
      <c r="C82" s="10" t="s">
        <v>21</v>
      </c>
      <c r="E82" s="3"/>
      <c r="F82" s="3"/>
      <c r="G82" s="41">
        <v>6</v>
      </c>
      <c r="H82" s="4">
        <v>155</v>
      </c>
      <c r="K82" s="5"/>
      <c r="L82" s="4"/>
      <c r="O82" s="5">
        <v>6</v>
      </c>
      <c r="P82" s="4">
        <v>217</v>
      </c>
      <c r="S82" s="5">
        <v>5</v>
      </c>
      <c r="T82" s="46">
        <v>216</v>
      </c>
      <c r="W82" s="5">
        <v>7</v>
      </c>
      <c r="X82" s="4">
        <v>457</v>
      </c>
      <c r="AA82" s="5">
        <v>6</v>
      </c>
      <c r="AB82" s="4">
        <v>215</v>
      </c>
      <c r="AC82" s="5">
        <f t="shared" si="15"/>
        <v>1260</v>
      </c>
      <c r="AD82" s="5"/>
      <c r="AE82" s="5"/>
      <c r="AF82" s="23"/>
      <c r="AG82" s="23"/>
    </row>
    <row r="83" spans="1:33" ht="12.75">
      <c r="A83" s="10">
        <v>6</v>
      </c>
      <c r="B83" s="10" t="s">
        <v>23</v>
      </c>
      <c r="C83" s="10" t="s">
        <v>24</v>
      </c>
      <c r="G83" s="41">
        <v>5</v>
      </c>
      <c r="H83" s="4">
        <v>119</v>
      </c>
      <c r="K83" s="5"/>
      <c r="L83" s="4"/>
      <c r="O83" s="5">
        <v>4</v>
      </c>
      <c r="P83" s="4">
        <v>118</v>
      </c>
      <c r="S83" s="5">
        <v>5</v>
      </c>
      <c r="T83" s="46">
        <v>114</v>
      </c>
      <c r="W83" s="5">
        <v>6</v>
      </c>
      <c r="X83" s="4">
        <v>153</v>
      </c>
      <c r="AA83" s="5">
        <v>5</v>
      </c>
      <c r="AB83" s="4">
        <v>191</v>
      </c>
      <c r="AC83" s="5">
        <f t="shared" si="15"/>
        <v>695</v>
      </c>
      <c r="AD83" s="5"/>
      <c r="AE83" s="5"/>
      <c r="AF83" s="23"/>
      <c r="AG83" s="23"/>
    </row>
    <row r="84" spans="1:33" ht="12.75">
      <c r="A84" s="10">
        <v>7</v>
      </c>
      <c r="B84" s="5" t="s">
        <v>67</v>
      </c>
      <c r="C84" s="10" t="s">
        <v>22</v>
      </c>
      <c r="G84" s="41">
        <v>1</v>
      </c>
      <c r="H84" s="4">
        <v>45</v>
      </c>
      <c r="I84" s="3"/>
      <c r="K84" s="5"/>
      <c r="L84" s="4"/>
      <c r="O84" s="5">
        <v>0</v>
      </c>
      <c r="P84" s="4"/>
      <c r="S84" s="5">
        <v>3</v>
      </c>
      <c r="T84" s="4">
        <v>207</v>
      </c>
      <c r="W84" s="5">
        <v>2</v>
      </c>
      <c r="X84" s="4">
        <v>180</v>
      </c>
      <c r="AA84" s="5">
        <v>1</v>
      </c>
      <c r="AB84" s="4">
        <v>47</v>
      </c>
      <c r="AC84" s="5">
        <f t="shared" si="15"/>
        <v>479</v>
      </c>
      <c r="AD84" s="5"/>
      <c r="AE84" s="5"/>
      <c r="AF84" s="23"/>
      <c r="AG84" s="23"/>
    </row>
    <row r="85" spans="1:33" ht="12.75">
      <c r="A85" s="10">
        <v>9</v>
      </c>
      <c r="B85" s="10" t="s">
        <v>17</v>
      </c>
      <c r="C85" s="10" t="s">
        <v>18</v>
      </c>
      <c r="G85" s="41">
        <v>2</v>
      </c>
      <c r="H85" s="4">
        <v>102</v>
      </c>
      <c r="K85" s="5"/>
      <c r="L85" s="4"/>
      <c r="O85" s="5">
        <v>2</v>
      </c>
      <c r="P85" s="4">
        <v>74</v>
      </c>
      <c r="S85" s="5">
        <v>1</v>
      </c>
      <c r="T85" s="46">
        <v>30</v>
      </c>
      <c r="W85" s="5">
        <v>1</v>
      </c>
      <c r="X85" s="4">
        <v>23</v>
      </c>
      <c r="AA85" s="5">
        <v>2</v>
      </c>
      <c r="AB85" s="4">
        <v>155</v>
      </c>
      <c r="AC85" s="5">
        <f t="shared" si="15"/>
        <v>384</v>
      </c>
      <c r="AD85" s="5"/>
      <c r="AE85" s="5"/>
      <c r="AF85" s="23"/>
      <c r="AG85" s="23"/>
    </row>
    <row r="86" spans="1:31" ht="12.75">
      <c r="A86" s="10">
        <v>10</v>
      </c>
      <c r="B86" s="5" t="s">
        <v>170</v>
      </c>
      <c r="C86" s="10"/>
      <c r="H86" s="4"/>
      <c r="L86" s="4"/>
      <c r="P86" s="4"/>
      <c r="T86" s="4"/>
      <c r="U86" s="16" t="s">
        <v>192</v>
      </c>
      <c r="W86" s="5">
        <v>4</v>
      </c>
      <c r="X86" s="4">
        <v>151</v>
      </c>
      <c r="AB86" s="4"/>
      <c r="AC86" s="5">
        <f t="shared" si="15"/>
        <v>151</v>
      </c>
      <c r="AD86" s="5"/>
      <c r="AE86" s="5"/>
    </row>
    <row r="87" spans="1:31" ht="12.75">
      <c r="A87" s="10">
        <v>11</v>
      </c>
      <c r="B87" s="10" t="s">
        <v>25</v>
      </c>
      <c r="C87" s="10" t="s">
        <v>30</v>
      </c>
      <c r="H87" s="4"/>
      <c r="L87" s="4"/>
      <c r="P87" s="4"/>
      <c r="T87" s="4"/>
      <c r="X87" s="4"/>
      <c r="AB87" s="4"/>
      <c r="AC87" s="5">
        <f t="shared" si="15"/>
        <v>0</v>
      </c>
      <c r="AD87" s="5"/>
      <c r="AE87" s="5"/>
    </row>
    <row r="88" spans="1:31" ht="12.75">
      <c r="A88" s="10">
        <v>11</v>
      </c>
      <c r="B88" s="10" t="s">
        <v>26</v>
      </c>
      <c r="C88" s="10" t="s">
        <v>37</v>
      </c>
      <c r="H88" s="4"/>
      <c r="L88" s="4"/>
      <c r="P88" s="4"/>
      <c r="T88" s="4"/>
      <c r="X88" s="4"/>
      <c r="AB88" s="4"/>
      <c r="AC88" s="5">
        <f t="shared" si="15"/>
        <v>0</v>
      </c>
      <c r="AD88" s="5"/>
      <c r="AE88" s="5"/>
    </row>
    <row r="89" spans="1:31" ht="12.75">
      <c r="A89" s="40"/>
      <c r="B89" s="10"/>
      <c r="C89" t="s">
        <v>27</v>
      </c>
      <c r="G89" s="5">
        <f>SUM(G78:G88)</f>
        <v>36</v>
      </c>
      <c r="H89" s="5"/>
      <c r="I89" s="5"/>
      <c r="K89" s="5">
        <f>SUM(K78:K88)</f>
        <v>0</v>
      </c>
      <c r="O89" s="5">
        <f>SUM(O78:O88)</f>
        <v>34</v>
      </c>
      <c r="S89" s="5">
        <f>SUM(S78:S88)</f>
        <v>36</v>
      </c>
      <c r="W89" s="5">
        <f>SUM(W78:W88)</f>
        <v>37</v>
      </c>
      <c r="AA89" s="5">
        <f>SUM(AA78:AA88)</f>
        <v>29</v>
      </c>
      <c r="AC89" s="5">
        <f>SUM(G89:AB89)</f>
        <v>172</v>
      </c>
      <c r="AD89" s="5"/>
      <c r="AE89" s="5"/>
    </row>
    <row r="90" spans="1:4" ht="12.75">
      <c r="A90" s="5">
        <v>5</v>
      </c>
      <c r="B90" s="10" t="s">
        <v>39</v>
      </c>
      <c r="C90" s="10" t="s">
        <v>33</v>
      </c>
      <c r="D90" s="5">
        <f>SUM(AC89/5)</f>
        <v>34.4</v>
      </c>
    </row>
    <row r="91" spans="2:4" ht="12.75">
      <c r="B91" s="10"/>
      <c r="C91" s="10"/>
      <c r="D91" s="5"/>
    </row>
    <row r="92" spans="2:4" ht="11.25" customHeight="1">
      <c r="B92" s="10"/>
      <c r="C92" s="10"/>
      <c r="D92" s="5"/>
    </row>
    <row r="93" spans="1:10" ht="16.5" customHeight="1">
      <c r="A93" s="57" t="s">
        <v>57</v>
      </c>
      <c r="B93" s="54"/>
      <c r="C93" s="54"/>
      <c r="D93" s="54"/>
      <c r="E93" s="54"/>
      <c r="F93" s="54"/>
      <c r="G93" s="54"/>
      <c r="H93" s="54"/>
      <c r="I93" s="54"/>
      <c r="J93" t="s">
        <v>34</v>
      </c>
    </row>
    <row r="94" spans="1:9" ht="12.75" customHeight="1">
      <c r="A94" s="56" t="s">
        <v>196</v>
      </c>
      <c r="B94" s="56"/>
      <c r="C94" s="55"/>
      <c r="D94" s="54"/>
      <c r="E94" s="54"/>
      <c r="F94" s="54"/>
      <c r="G94" s="54"/>
      <c r="H94" s="54"/>
      <c r="I94" s="54"/>
    </row>
    <row r="95" spans="1:9" s="14" customFormat="1" ht="50.25">
      <c r="A95" s="1" t="s">
        <v>1</v>
      </c>
      <c r="B95" s="2" t="s">
        <v>2</v>
      </c>
      <c r="C95" s="16" t="s">
        <v>42</v>
      </c>
      <c r="D95" t="s">
        <v>3</v>
      </c>
      <c r="E95" s="3" t="s">
        <v>7</v>
      </c>
      <c r="F95" s="3" t="s">
        <v>5</v>
      </c>
      <c r="G95" s="3" t="s">
        <v>6</v>
      </c>
      <c r="H95" s="109" t="s">
        <v>8</v>
      </c>
      <c r="I95" s="17" t="s">
        <v>29</v>
      </c>
    </row>
    <row r="96" spans="1:9" ht="12.75">
      <c r="A96">
        <v>34</v>
      </c>
      <c r="B96" s="19" t="s">
        <v>115</v>
      </c>
      <c r="C96" s="39" t="s">
        <v>116</v>
      </c>
      <c r="D96" s="67" t="s">
        <v>109</v>
      </c>
      <c r="E96" s="71">
        <v>60</v>
      </c>
      <c r="F96" s="71">
        <v>60</v>
      </c>
      <c r="G96" s="71">
        <v>60</v>
      </c>
      <c r="H96" s="56">
        <f aca="true" t="shared" si="16" ref="H96:H131">SUM(E96:G96)</f>
        <v>180</v>
      </c>
      <c r="I96" s="96">
        <v>1</v>
      </c>
    </row>
    <row r="97" spans="1:9" ht="12.75">
      <c r="A97">
        <v>6</v>
      </c>
      <c r="B97" s="34" t="s">
        <v>68</v>
      </c>
      <c r="C97" s="58" t="s">
        <v>69</v>
      </c>
      <c r="D97" s="59" t="s">
        <v>65</v>
      </c>
      <c r="E97" s="91">
        <v>50</v>
      </c>
      <c r="F97" s="80">
        <v>54</v>
      </c>
      <c r="G97" s="72">
        <v>45</v>
      </c>
      <c r="H97" s="80">
        <f t="shared" si="16"/>
        <v>149</v>
      </c>
      <c r="I97" s="96">
        <v>2</v>
      </c>
    </row>
    <row r="98" spans="1:9" ht="12.75">
      <c r="A98">
        <v>30</v>
      </c>
      <c r="B98" s="19" t="s">
        <v>111</v>
      </c>
      <c r="C98" s="69" t="s">
        <v>112</v>
      </c>
      <c r="D98" s="67" t="s">
        <v>109</v>
      </c>
      <c r="E98" s="60">
        <v>45</v>
      </c>
      <c r="F98" s="90">
        <v>50</v>
      </c>
      <c r="G98" s="90">
        <v>50</v>
      </c>
      <c r="H98" s="101">
        <f t="shared" si="16"/>
        <v>145</v>
      </c>
      <c r="I98" s="96">
        <v>3</v>
      </c>
    </row>
    <row r="99" spans="1:9" ht="12.75">
      <c r="A99">
        <v>18</v>
      </c>
      <c r="B99" s="25" t="s">
        <v>79</v>
      </c>
      <c r="C99" s="36" t="s">
        <v>80</v>
      </c>
      <c r="D99" s="64" t="s">
        <v>105</v>
      </c>
      <c r="E99" s="79">
        <v>54</v>
      </c>
      <c r="F99" s="26">
        <v>45</v>
      </c>
      <c r="G99" s="26">
        <v>29</v>
      </c>
      <c r="H99" s="32">
        <f t="shared" si="16"/>
        <v>128</v>
      </c>
      <c r="I99" s="96">
        <v>4</v>
      </c>
    </row>
    <row r="100" spans="1:9" ht="12.75">
      <c r="A100">
        <v>11</v>
      </c>
      <c r="B100" s="45" t="s">
        <v>72</v>
      </c>
      <c r="C100" s="61" t="s">
        <v>73</v>
      </c>
      <c r="D100" s="64" t="s">
        <v>105</v>
      </c>
      <c r="E100" s="60">
        <v>43</v>
      </c>
      <c r="F100" s="60">
        <v>29</v>
      </c>
      <c r="G100" s="81">
        <v>54</v>
      </c>
      <c r="H100" s="32">
        <f t="shared" si="16"/>
        <v>126</v>
      </c>
      <c r="I100" s="96">
        <v>5</v>
      </c>
    </row>
    <row r="101" spans="1:9" ht="12.75">
      <c r="A101">
        <v>1</v>
      </c>
      <c r="B101" s="19" t="s">
        <v>64</v>
      </c>
      <c r="C101" s="58" t="s">
        <v>66</v>
      </c>
      <c r="D101" s="59" t="s">
        <v>65</v>
      </c>
      <c r="E101" s="26">
        <v>47</v>
      </c>
      <c r="F101" s="26">
        <v>33</v>
      </c>
      <c r="G101" s="26">
        <v>43</v>
      </c>
      <c r="H101" s="32">
        <f t="shared" si="16"/>
        <v>123</v>
      </c>
      <c r="I101" s="96">
        <v>6</v>
      </c>
    </row>
    <row r="102" spans="1:9" ht="12.75">
      <c r="A102">
        <v>38</v>
      </c>
      <c r="B102" s="25" t="s">
        <v>119</v>
      </c>
      <c r="C102" s="39" t="s">
        <v>120</v>
      </c>
      <c r="D102" s="67" t="s">
        <v>109</v>
      </c>
      <c r="E102" s="60">
        <v>25</v>
      </c>
      <c r="F102" s="60">
        <v>43</v>
      </c>
      <c r="G102" s="60">
        <v>47</v>
      </c>
      <c r="H102" s="32">
        <f t="shared" si="16"/>
        <v>115</v>
      </c>
      <c r="I102" s="96">
        <v>7</v>
      </c>
    </row>
    <row r="103" spans="1:9" ht="12.75">
      <c r="A103">
        <v>25</v>
      </c>
      <c r="B103" s="19" t="s">
        <v>87</v>
      </c>
      <c r="C103" s="36" t="s">
        <v>88</v>
      </c>
      <c r="D103" s="19" t="s">
        <v>106</v>
      </c>
      <c r="E103" s="60">
        <v>35</v>
      </c>
      <c r="F103" s="60">
        <v>41</v>
      </c>
      <c r="G103" s="60">
        <v>33</v>
      </c>
      <c r="H103" s="32">
        <f t="shared" si="16"/>
        <v>109</v>
      </c>
      <c r="I103" s="96">
        <v>8</v>
      </c>
    </row>
    <row r="104" spans="1:9" ht="12.75">
      <c r="A104">
        <v>2</v>
      </c>
      <c r="B104" s="19" t="s">
        <v>62</v>
      </c>
      <c r="C104" s="58" t="s">
        <v>63</v>
      </c>
      <c r="D104" s="59" t="s">
        <v>65</v>
      </c>
      <c r="E104" s="26">
        <v>29</v>
      </c>
      <c r="F104" s="26">
        <v>39</v>
      </c>
      <c r="G104" s="26">
        <v>41</v>
      </c>
      <c r="H104" s="32">
        <f t="shared" si="16"/>
        <v>109</v>
      </c>
      <c r="I104" s="96">
        <v>9</v>
      </c>
    </row>
    <row r="105" spans="1:9" ht="12.75">
      <c r="A105">
        <v>28</v>
      </c>
      <c r="B105" s="19" t="s">
        <v>81</v>
      </c>
      <c r="C105" s="33" t="s">
        <v>82</v>
      </c>
      <c r="D105" s="19" t="s">
        <v>106</v>
      </c>
      <c r="E105" s="60">
        <v>33</v>
      </c>
      <c r="F105" s="60">
        <v>35</v>
      </c>
      <c r="G105" s="60">
        <v>35</v>
      </c>
      <c r="H105" s="32">
        <f t="shared" si="16"/>
        <v>103</v>
      </c>
      <c r="I105" s="96">
        <v>10</v>
      </c>
    </row>
    <row r="106" spans="1:9" ht="12.75">
      <c r="A106">
        <v>4</v>
      </c>
      <c r="B106" s="19" t="s">
        <v>58</v>
      </c>
      <c r="C106" s="31" t="s">
        <v>59</v>
      </c>
      <c r="D106" s="59" t="s">
        <v>65</v>
      </c>
      <c r="E106" s="23">
        <v>16</v>
      </c>
      <c r="F106" s="23">
        <v>47</v>
      </c>
      <c r="G106" s="23">
        <v>37</v>
      </c>
      <c r="H106" s="32">
        <f t="shared" si="16"/>
        <v>100</v>
      </c>
      <c r="I106" s="96">
        <v>11</v>
      </c>
    </row>
    <row r="107" spans="1:9" ht="12.75">
      <c r="A107">
        <v>17</v>
      </c>
      <c r="B107" s="19" t="s">
        <v>77</v>
      </c>
      <c r="C107" s="36" t="s">
        <v>78</v>
      </c>
      <c r="D107" s="64" t="s">
        <v>105</v>
      </c>
      <c r="E107" s="26">
        <v>41</v>
      </c>
      <c r="F107" s="26">
        <v>31</v>
      </c>
      <c r="G107" s="26">
        <v>26</v>
      </c>
      <c r="H107" s="32">
        <f t="shared" si="16"/>
        <v>98</v>
      </c>
      <c r="I107" s="96">
        <v>12</v>
      </c>
    </row>
    <row r="108" spans="1:9" ht="12.75">
      <c r="A108">
        <v>3</v>
      </c>
      <c r="B108" s="35" t="s">
        <v>60</v>
      </c>
      <c r="C108" s="31" t="s">
        <v>61</v>
      </c>
      <c r="D108" s="59" t="s">
        <v>65</v>
      </c>
      <c r="E108" s="23">
        <v>37</v>
      </c>
      <c r="F108" s="23">
        <v>22</v>
      </c>
      <c r="G108" s="23">
        <v>39</v>
      </c>
      <c r="H108" s="32">
        <f t="shared" si="16"/>
        <v>98</v>
      </c>
      <c r="I108" s="96">
        <v>13</v>
      </c>
    </row>
    <row r="109" spans="1:9" ht="12.75">
      <c r="A109">
        <v>10</v>
      </c>
      <c r="B109" s="37" t="s">
        <v>70</v>
      </c>
      <c r="C109" s="38" t="s">
        <v>71</v>
      </c>
      <c r="D109" s="64" t="s">
        <v>105</v>
      </c>
      <c r="E109" s="60">
        <v>39</v>
      </c>
      <c r="F109" s="60">
        <v>26</v>
      </c>
      <c r="G109" s="60">
        <v>31</v>
      </c>
      <c r="H109" s="32">
        <f t="shared" si="16"/>
        <v>96</v>
      </c>
      <c r="I109" s="96">
        <v>14</v>
      </c>
    </row>
    <row r="110" spans="1:9" ht="12.75">
      <c r="A110">
        <v>12</v>
      </c>
      <c r="B110" s="34" t="s">
        <v>74</v>
      </c>
      <c r="C110" s="61" t="s">
        <v>75</v>
      </c>
      <c r="D110" s="64" t="s">
        <v>105</v>
      </c>
      <c r="E110" s="60">
        <v>27</v>
      </c>
      <c r="F110" s="60">
        <v>37</v>
      </c>
      <c r="G110" s="60">
        <v>27</v>
      </c>
      <c r="H110" s="32">
        <f t="shared" si="16"/>
        <v>91</v>
      </c>
      <c r="I110" s="96">
        <v>15</v>
      </c>
    </row>
    <row r="111" spans="1:9" ht="12.75">
      <c r="A111">
        <v>22</v>
      </c>
      <c r="B111" s="19" t="s">
        <v>85</v>
      </c>
      <c r="C111" s="36" t="s">
        <v>86</v>
      </c>
      <c r="D111" s="19" t="s">
        <v>106</v>
      </c>
      <c r="E111" s="60">
        <v>26</v>
      </c>
      <c r="F111" s="60">
        <v>24</v>
      </c>
      <c r="G111" s="60">
        <v>25</v>
      </c>
      <c r="H111" s="32">
        <f t="shared" si="16"/>
        <v>75</v>
      </c>
      <c r="I111" s="96">
        <v>16</v>
      </c>
    </row>
    <row r="112" spans="1:9" ht="12.75">
      <c r="A112">
        <v>32</v>
      </c>
      <c r="B112" s="25" t="s">
        <v>113</v>
      </c>
      <c r="C112" s="39" t="s">
        <v>114</v>
      </c>
      <c r="D112" s="67" t="s">
        <v>109</v>
      </c>
      <c r="E112" s="60">
        <v>24</v>
      </c>
      <c r="F112" s="60">
        <v>27</v>
      </c>
      <c r="G112" s="60">
        <v>22</v>
      </c>
      <c r="H112" s="32">
        <f t="shared" si="16"/>
        <v>73</v>
      </c>
      <c r="I112" s="96">
        <v>17</v>
      </c>
    </row>
    <row r="113" spans="1:9" ht="12.75">
      <c r="A113">
        <v>7</v>
      </c>
      <c r="B113" s="34" t="s">
        <v>132</v>
      </c>
      <c r="C113" s="58" t="s">
        <v>133</v>
      </c>
      <c r="D113" s="59" t="s">
        <v>65</v>
      </c>
      <c r="E113" s="60">
        <v>23</v>
      </c>
      <c r="F113" s="60">
        <v>25</v>
      </c>
      <c r="G113" s="60">
        <v>24</v>
      </c>
      <c r="H113" s="32">
        <f t="shared" si="16"/>
        <v>72</v>
      </c>
      <c r="I113" s="96">
        <v>18</v>
      </c>
    </row>
    <row r="114" spans="1:9" ht="12.75">
      <c r="A114">
        <v>66</v>
      </c>
      <c r="B114" s="19" t="s">
        <v>98</v>
      </c>
      <c r="C114" s="58" t="s">
        <v>99</v>
      </c>
      <c r="D114" s="66" t="s">
        <v>108</v>
      </c>
      <c r="E114" s="29">
        <v>21</v>
      </c>
      <c r="F114" s="29">
        <v>23</v>
      </c>
      <c r="G114" s="30">
        <v>23</v>
      </c>
      <c r="H114" s="32">
        <f t="shared" si="16"/>
        <v>67</v>
      </c>
      <c r="I114" s="96">
        <v>19</v>
      </c>
    </row>
    <row r="115" spans="1:9" ht="12.75">
      <c r="A115">
        <v>14</v>
      </c>
      <c r="B115" s="19" t="s">
        <v>74</v>
      </c>
      <c r="C115" s="61" t="s">
        <v>76</v>
      </c>
      <c r="D115" s="64" t="s">
        <v>105</v>
      </c>
      <c r="E115" s="60">
        <v>22</v>
      </c>
      <c r="F115" s="60">
        <v>21</v>
      </c>
      <c r="G115" s="60">
        <v>21</v>
      </c>
      <c r="H115" s="32">
        <f t="shared" si="16"/>
        <v>64</v>
      </c>
      <c r="I115" s="96">
        <v>20</v>
      </c>
    </row>
    <row r="116" spans="1:9" ht="12.75">
      <c r="A116">
        <v>51</v>
      </c>
      <c r="B116" s="35" t="s">
        <v>94</v>
      </c>
      <c r="C116" s="62" t="s">
        <v>95</v>
      </c>
      <c r="D116" s="65" t="s">
        <v>107</v>
      </c>
      <c r="E116" s="60">
        <v>19</v>
      </c>
      <c r="F116" s="60">
        <v>18</v>
      </c>
      <c r="G116" s="60">
        <v>19</v>
      </c>
      <c r="H116" s="32">
        <f t="shared" si="16"/>
        <v>56</v>
      </c>
      <c r="I116" s="96">
        <v>21</v>
      </c>
    </row>
    <row r="117" spans="1:9" ht="12.75">
      <c r="A117">
        <v>47</v>
      </c>
      <c r="B117" s="19" t="s">
        <v>128</v>
      </c>
      <c r="C117" s="39" t="s">
        <v>129</v>
      </c>
      <c r="D117" s="68" t="s">
        <v>110</v>
      </c>
      <c r="E117" s="60">
        <v>20</v>
      </c>
      <c r="F117" s="60">
        <v>20</v>
      </c>
      <c r="G117" s="60">
        <v>14</v>
      </c>
      <c r="H117" s="32">
        <f t="shared" si="16"/>
        <v>54</v>
      </c>
      <c r="I117" s="96">
        <v>22</v>
      </c>
    </row>
    <row r="118" spans="1:9" ht="12.75">
      <c r="A118">
        <v>46</v>
      </c>
      <c r="B118" s="25" t="s">
        <v>126</v>
      </c>
      <c r="C118" s="39" t="s">
        <v>127</v>
      </c>
      <c r="D118" s="68" t="s">
        <v>110</v>
      </c>
      <c r="E118" s="60">
        <v>17</v>
      </c>
      <c r="F118" s="60">
        <v>19</v>
      </c>
      <c r="G118" s="60">
        <v>15</v>
      </c>
      <c r="H118" s="32">
        <f t="shared" si="16"/>
        <v>51</v>
      </c>
      <c r="I118" s="96">
        <v>23</v>
      </c>
    </row>
    <row r="119" spans="1:9" ht="12.75">
      <c r="A119">
        <v>42</v>
      </c>
      <c r="B119" s="25" t="s">
        <v>121</v>
      </c>
      <c r="C119" s="39" t="s">
        <v>123</v>
      </c>
      <c r="D119" s="68" t="s">
        <v>110</v>
      </c>
      <c r="E119" s="60">
        <v>14</v>
      </c>
      <c r="F119" s="60">
        <v>16</v>
      </c>
      <c r="G119" s="60">
        <v>20</v>
      </c>
      <c r="H119" s="32">
        <f t="shared" si="16"/>
        <v>50</v>
      </c>
      <c r="I119" s="96">
        <v>24</v>
      </c>
    </row>
    <row r="120" spans="1:9" ht="12.75">
      <c r="A120">
        <v>45</v>
      </c>
      <c r="B120" s="19" t="s">
        <v>124</v>
      </c>
      <c r="C120" s="39" t="s">
        <v>125</v>
      </c>
      <c r="D120" s="68" t="s">
        <v>110</v>
      </c>
      <c r="E120" s="60">
        <v>15</v>
      </c>
      <c r="F120" s="60">
        <v>17</v>
      </c>
      <c r="G120" s="60">
        <v>17</v>
      </c>
      <c r="H120" s="32">
        <f t="shared" si="16"/>
        <v>49</v>
      </c>
      <c r="I120" s="96">
        <v>25</v>
      </c>
    </row>
    <row r="121" spans="1:9" ht="12.75">
      <c r="A121">
        <v>70</v>
      </c>
      <c r="B121" s="19" t="s">
        <v>102</v>
      </c>
      <c r="C121" s="61" t="s">
        <v>103</v>
      </c>
      <c r="D121" s="63" t="s">
        <v>104</v>
      </c>
      <c r="E121" s="29">
        <v>12</v>
      </c>
      <c r="F121" s="29">
        <v>15</v>
      </c>
      <c r="G121" s="30">
        <v>18</v>
      </c>
      <c r="H121" s="32">
        <f t="shared" si="16"/>
        <v>45</v>
      </c>
      <c r="I121" s="96">
        <v>26</v>
      </c>
    </row>
    <row r="122" spans="1:9" ht="12.75">
      <c r="A122">
        <v>16</v>
      </c>
      <c r="B122" s="35" t="s">
        <v>134</v>
      </c>
      <c r="C122" s="36" t="s">
        <v>135</v>
      </c>
      <c r="D122" s="64" t="s">
        <v>105</v>
      </c>
      <c r="E122" s="60">
        <v>31</v>
      </c>
      <c r="F122" s="60">
        <v>13</v>
      </c>
      <c r="G122" s="60" t="s">
        <v>136</v>
      </c>
      <c r="H122" s="32">
        <f t="shared" si="16"/>
        <v>44</v>
      </c>
      <c r="I122" s="96">
        <v>27</v>
      </c>
    </row>
    <row r="123" spans="1:9" ht="12.75">
      <c r="A123">
        <v>21</v>
      </c>
      <c r="B123" s="34" t="s">
        <v>83</v>
      </c>
      <c r="C123" s="36" t="s">
        <v>84</v>
      </c>
      <c r="D123" s="19" t="s">
        <v>106</v>
      </c>
      <c r="E123" s="23">
        <v>18</v>
      </c>
      <c r="F123" s="23">
        <v>8</v>
      </c>
      <c r="G123" s="23">
        <v>16</v>
      </c>
      <c r="H123" s="32">
        <f t="shared" si="16"/>
        <v>42</v>
      </c>
      <c r="I123" s="96">
        <v>28</v>
      </c>
    </row>
    <row r="124" spans="1:9" ht="12.75">
      <c r="A124">
        <v>48</v>
      </c>
      <c r="B124" s="25" t="s">
        <v>130</v>
      </c>
      <c r="C124" s="39" t="s">
        <v>82</v>
      </c>
      <c r="D124" s="68" t="s">
        <v>110</v>
      </c>
      <c r="E124" s="60">
        <v>11</v>
      </c>
      <c r="F124" s="60">
        <v>14</v>
      </c>
      <c r="G124" s="60">
        <v>12</v>
      </c>
      <c r="H124" s="32">
        <f t="shared" si="16"/>
        <v>37</v>
      </c>
      <c r="I124" s="96">
        <v>29</v>
      </c>
    </row>
    <row r="125" spans="1:9" ht="12.75">
      <c r="A125">
        <v>68</v>
      </c>
      <c r="B125" s="25" t="s">
        <v>101</v>
      </c>
      <c r="C125" s="61" t="s">
        <v>100</v>
      </c>
      <c r="D125" s="66" t="s">
        <v>108</v>
      </c>
      <c r="E125" s="29">
        <v>10</v>
      </c>
      <c r="F125" s="29">
        <v>12</v>
      </c>
      <c r="G125" s="29">
        <v>13</v>
      </c>
      <c r="H125" s="32">
        <f t="shared" si="16"/>
        <v>35</v>
      </c>
      <c r="I125" s="96">
        <v>30</v>
      </c>
    </row>
    <row r="126" spans="1:9" ht="12.75">
      <c r="A126">
        <v>54</v>
      </c>
      <c r="B126" s="19" t="s">
        <v>96</v>
      </c>
      <c r="C126" s="62" t="s">
        <v>97</v>
      </c>
      <c r="D126" s="65" t="s">
        <v>107</v>
      </c>
      <c r="E126" s="60">
        <v>13</v>
      </c>
      <c r="F126" s="60">
        <v>11</v>
      </c>
      <c r="G126" s="60">
        <v>9</v>
      </c>
      <c r="H126" s="32">
        <f t="shared" si="16"/>
        <v>33</v>
      </c>
      <c r="I126" s="96">
        <v>31</v>
      </c>
    </row>
    <row r="127" spans="1:9" ht="12.75">
      <c r="A127">
        <v>55</v>
      </c>
      <c r="B127" s="25" t="s">
        <v>131</v>
      </c>
      <c r="C127" s="61" t="s">
        <v>91</v>
      </c>
      <c r="D127" s="65" t="s">
        <v>107</v>
      </c>
      <c r="E127" s="60">
        <v>9</v>
      </c>
      <c r="F127" s="60">
        <v>10</v>
      </c>
      <c r="G127" s="60">
        <v>11</v>
      </c>
      <c r="H127" s="32">
        <f t="shared" si="16"/>
        <v>30</v>
      </c>
      <c r="I127" s="96">
        <v>32</v>
      </c>
    </row>
    <row r="128" spans="1:9" ht="12.75">
      <c r="A128">
        <v>57</v>
      </c>
      <c r="B128" s="19" t="s">
        <v>89</v>
      </c>
      <c r="C128" s="31" t="s">
        <v>90</v>
      </c>
      <c r="D128" s="65" t="s">
        <v>107</v>
      </c>
      <c r="E128" s="29">
        <v>7</v>
      </c>
      <c r="F128" s="29">
        <v>9</v>
      </c>
      <c r="G128" s="30">
        <v>10</v>
      </c>
      <c r="H128" s="32">
        <f t="shared" si="16"/>
        <v>26</v>
      </c>
      <c r="I128" s="96">
        <v>33</v>
      </c>
    </row>
    <row r="129" spans="1:9" ht="12.75">
      <c r="A129">
        <v>35</v>
      </c>
      <c r="B129" s="19" t="s">
        <v>118</v>
      </c>
      <c r="C129" s="39" t="s">
        <v>117</v>
      </c>
      <c r="D129" s="67" t="s">
        <v>109</v>
      </c>
      <c r="E129" s="60">
        <v>8</v>
      </c>
      <c r="F129" s="60">
        <v>8</v>
      </c>
      <c r="G129" s="60" t="s">
        <v>136</v>
      </c>
      <c r="H129" s="32">
        <f t="shared" si="16"/>
        <v>16</v>
      </c>
      <c r="I129" s="96">
        <v>34</v>
      </c>
    </row>
    <row r="130" spans="1:9" ht="12.75">
      <c r="A130">
        <v>50</v>
      </c>
      <c r="B130" s="19" t="s">
        <v>92</v>
      </c>
      <c r="C130" s="62" t="s">
        <v>93</v>
      </c>
      <c r="D130" s="65" t="s">
        <v>107</v>
      </c>
      <c r="E130" s="60">
        <v>6</v>
      </c>
      <c r="F130" s="60" t="s">
        <v>136</v>
      </c>
      <c r="G130" s="60" t="s">
        <v>136</v>
      </c>
      <c r="H130" s="32">
        <f t="shared" si="16"/>
        <v>6</v>
      </c>
      <c r="I130" s="96">
        <v>35</v>
      </c>
    </row>
    <row r="131" spans="1:9" ht="12.75">
      <c r="A131">
        <v>40</v>
      </c>
      <c r="B131" s="19" t="s">
        <v>121</v>
      </c>
      <c r="C131" s="39" t="s">
        <v>122</v>
      </c>
      <c r="D131" s="68" t="s">
        <v>110</v>
      </c>
      <c r="E131" s="60">
        <v>0</v>
      </c>
      <c r="F131" s="60" t="s">
        <v>136</v>
      </c>
      <c r="G131" s="60" t="s">
        <v>136</v>
      </c>
      <c r="H131" s="32">
        <f t="shared" si="16"/>
        <v>0</v>
      </c>
      <c r="I131" s="96">
        <v>36</v>
      </c>
    </row>
    <row r="132" spans="2:4" ht="12.75">
      <c r="B132" s="10"/>
      <c r="C132" s="10"/>
      <c r="D132" s="5"/>
    </row>
    <row r="133" spans="2:4" ht="12.75">
      <c r="B133" s="10"/>
      <c r="C133" s="10"/>
      <c r="D133" s="5"/>
    </row>
    <row r="134" spans="1:10" ht="16.5" customHeight="1">
      <c r="A134" s="57" t="s">
        <v>57</v>
      </c>
      <c r="B134" s="54"/>
      <c r="C134" s="54"/>
      <c r="D134" s="54"/>
      <c r="E134" s="54"/>
      <c r="F134" s="54"/>
      <c r="G134" s="54"/>
      <c r="H134" s="54"/>
      <c r="I134" s="54"/>
      <c r="J134" t="s">
        <v>34</v>
      </c>
    </row>
    <row r="135" spans="1:9" ht="12.75" customHeight="1">
      <c r="A135" s="54"/>
      <c r="B135" s="56" t="s">
        <v>167</v>
      </c>
      <c r="C135" s="55"/>
      <c r="D135" s="54"/>
      <c r="E135" s="54"/>
      <c r="F135" s="54"/>
      <c r="G135" s="54"/>
      <c r="H135" s="54"/>
      <c r="I135" s="54"/>
    </row>
    <row r="136" spans="1:9" s="14" customFormat="1" ht="50.25">
      <c r="A136" s="1" t="s">
        <v>1</v>
      </c>
      <c r="B136" s="2" t="s">
        <v>2</v>
      </c>
      <c r="C136" s="16" t="s">
        <v>42</v>
      </c>
      <c r="D136" t="s">
        <v>3</v>
      </c>
      <c r="E136" s="3" t="s">
        <v>7</v>
      </c>
      <c r="F136" s="3" t="s">
        <v>5</v>
      </c>
      <c r="G136" s="3" t="s">
        <v>6</v>
      </c>
      <c r="H136" s="109" t="s">
        <v>8</v>
      </c>
      <c r="I136" s="17" t="s">
        <v>29</v>
      </c>
    </row>
    <row r="137" spans="1:9" ht="12.75">
      <c r="A137">
        <v>34</v>
      </c>
      <c r="B137" s="19" t="s">
        <v>115</v>
      </c>
      <c r="C137" s="39" t="s">
        <v>116</v>
      </c>
      <c r="D137" s="67" t="s">
        <v>109</v>
      </c>
      <c r="E137" s="70">
        <v>60</v>
      </c>
      <c r="F137" s="70">
        <v>60</v>
      </c>
      <c r="G137" s="70">
        <v>60</v>
      </c>
      <c r="H137" s="56">
        <f aca="true" t="shared" si="17" ref="H137:H170">SUM(E137:G137)</f>
        <v>180</v>
      </c>
      <c r="I137" s="96">
        <v>1</v>
      </c>
    </row>
    <row r="138" spans="1:9" ht="15.75" customHeight="1">
      <c r="A138">
        <v>30</v>
      </c>
      <c r="B138" s="19" t="s">
        <v>111</v>
      </c>
      <c r="C138" s="69" t="s">
        <v>112</v>
      </c>
      <c r="D138" s="67" t="s">
        <v>109</v>
      </c>
      <c r="E138" s="79">
        <v>54</v>
      </c>
      <c r="F138" s="79">
        <v>54</v>
      </c>
      <c r="G138" s="26">
        <v>47</v>
      </c>
      <c r="H138" s="100">
        <f t="shared" si="17"/>
        <v>155</v>
      </c>
      <c r="I138" s="96">
        <v>2</v>
      </c>
    </row>
    <row r="139" spans="1:9" ht="12.75" customHeight="1">
      <c r="A139">
        <v>38</v>
      </c>
      <c r="B139" s="25" t="s">
        <v>119</v>
      </c>
      <c r="C139" s="39" t="s">
        <v>120</v>
      </c>
      <c r="D139" s="67" t="s">
        <v>109</v>
      </c>
      <c r="E139" s="87">
        <v>50</v>
      </c>
      <c r="F139" s="26">
        <v>43</v>
      </c>
      <c r="G139" s="79">
        <v>54</v>
      </c>
      <c r="H139" s="101">
        <f t="shared" si="17"/>
        <v>147</v>
      </c>
      <c r="I139" s="96">
        <v>3</v>
      </c>
    </row>
    <row r="140" spans="1:9" ht="12.75">
      <c r="A140">
        <v>36</v>
      </c>
      <c r="B140" s="19" t="s">
        <v>149</v>
      </c>
      <c r="C140" s="39" t="s">
        <v>138</v>
      </c>
      <c r="D140" s="67" t="s">
        <v>109</v>
      </c>
      <c r="E140" s="97">
        <v>43</v>
      </c>
      <c r="F140" s="93">
        <v>50</v>
      </c>
      <c r="G140" s="92">
        <v>45</v>
      </c>
      <c r="H140" s="82">
        <f t="shared" si="17"/>
        <v>138</v>
      </c>
      <c r="I140" s="96">
        <v>4</v>
      </c>
    </row>
    <row r="141" spans="1:9" ht="12.75">
      <c r="A141">
        <v>11</v>
      </c>
      <c r="B141" s="45" t="s">
        <v>72</v>
      </c>
      <c r="C141" s="61" t="s">
        <v>73</v>
      </c>
      <c r="D141" s="64" t="s">
        <v>105</v>
      </c>
      <c r="E141" s="23">
        <v>47</v>
      </c>
      <c r="F141" s="23">
        <v>47</v>
      </c>
      <c r="G141" s="23">
        <v>31</v>
      </c>
      <c r="H141" s="32">
        <f t="shared" si="17"/>
        <v>125</v>
      </c>
      <c r="I141" s="96">
        <v>5</v>
      </c>
    </row>
    <row r="142" spans="1:9" ht="12.75">
      <c r="A142">
        <v>5</v>
      </c>
      <c r="B142" s="19" t="s">
        <v>139</v>
      </c>
      <c r="C142" s="39" t="s">
        <v>140</v>
      </c>
      <c r="D142" s="59" t="s">
        <v>65</v>
      </c>
      <c r="E142" s="16">
        <v>37</v>
      </c>
      <c r="F142" s="16">
        <v>45</v>
      </c>
      <c r="G142" s="16">
        <v>41</v>
      </c>
      <c r="H142" s="32">
        <f t="shared" si="17"/>
        <v>123</v>
      </c>
      <c r="I142" s="96">
        <v>6</v>
      </c>
    </row>
    <row r="143" spans="1:9" ht="12.75">
      <c r="A143">
        <v>12</v>
      </c>
      <c r="B143" s="34" t="s">
        <v>74</v>
      </c>
      <c r="C143" s="61" t="s">
        <v>75</v>
      </c>
      <c r="D143" s="64" t="s">
        <v>105</v>
      </c>
      <c r="E143" s="23">
        <v>45</v>
      </c>
      <c r="F143" s="23">
        <v>33</v>
      </c>
      <c r="G143" s="23">
        <v>43</v>
      </c>
      <c r="H143" s="32">
        <f t="shared" si="17"/>
        <v>121</v>
      </c>
      <c r="I143" s="96">
        <v>7</v>
      </c>
    </row>
    <row r="144" spans="1:9" ht="12.75">
      <c r="A144">
        <v>1</v>
      </c>
      <c r="B144" s="19" t="s">
        <v>64</v>
      </c>
      <c r="C144" s="58" t="s">
        <v>66</v>
      </c>
      <c r="D144" s="59" t="s">
        <v>65</v>
      </c>
      <c r="E144" s="60">
        <v>41</v>
      </c>
      <c r="F144" s="60">
        <v>39</v>
      </c>
      <c r="G144" s="60">
        <v>33</v>
      </c>
      <c r="H144" s="32">
        <f t="shared" si="17"/>
        <v>113</v>
      </c>
      <c r="I144" s="96">
        <v>8</v>
      </c>
    </row>
    <row r="145" spans="1:9" ht="12.75">
      <c r="A145">
        <v>7</v>
      </c>
      <c r="B145" s="34" t="s">
        <v>132</v>
      </c>
      <c r="C145" s="58" t="s">
        <v>133</v>
      </c>
      <c r="D145" s="59" t="s">
        <v>65</v>
      </c>
      <c r="E145" s="26">
        <v>33</v>
      </c>
      <c r="F145" s="26">
        <v>41</v>
      </c>
      <c r="G145" s="26">
        <v>35</v>
      </c>
      <c r="H145" s="32">
        <f t="shared" si="17"/>
        <v>109</v>
      </c>
      <c r="I145" s="96">
        <v>9</v>
      </c>
    </row>
    <row r="146" spans="1:9" ht="12.75">
      <c r="A146">
        <v>10</v>
      </c>
      <c r="B146" s="37" t="s">
        <v>70</v>
      </c>
      <c r="C146" s="38" t="s">
        <v>71</v>
      </c>
      <c r="D146" s="64" t="s">
        <v>105</v>
      </c>
      <c r="E146" s="26">
        <v>31</v>
      </c>
      <c r="F146" s="26">
        <v>35</v>
      </c>
      <c r="G146" s="26">
        <v>39</v>
      </c>
      <c r="H146" s="32">
        <f t="shared" si="17"/>
        <v>105</v>
      </c>
      <c r="I146" s="96">
        <v>10</v>
      </c>
    </row>
    <row r="147" spans="1:9" ht="12.75">
      <c r="A147">
        <v>28</v>
      </c>
      <c r="B147" s="19" t="s">
        <v>81</v>
      </c>
      <c r="C147" s="33" t="s">
        <v>82</v>
      </c>
      <c r="D147" s="19" t="s">
        <v>106</v>
      </c>
      <c r="E147" s="60">
        <v>39</v>
      </c>
      <c r="F147" s="60">
        <v>37</v>
      </c>
      <c r="G147" s="60">
        <v>21</v>
      </c>
      <c r="H147" s="32">
        <f t="shared" si="17"/>
        <v>97</v>
      </c>
      <c r="I147" s="96">
        <v>11</v>
      </c>
    </row>
    <row r="148" spans="1:9" ht="12.75">
      <c r="A148">
        <v>17</v>
      </c>
      <c r="B148" s="19" t="s">
        <v>77</v>
      </c>
      <c r="C148" s="36" t="s">
        <v>78</v>
      </c>
      <c r="D148" s="64" t="s">
        <v>105</v>
      </c>
      <c r="E148" s="23">
        <v>35</v>
      </c>
      <c r="F148" s="23">
        <v>10</v>
      </c>
      <c r="G148" s="88">
        <v>50</v>
      </c>
      <c r="H148" s="32">
        <f t="shared" si="17"/>
        <v>95</v>
      </c>
      <c r="I148" s="96">
        <v>12</v>
      </c>
    </row>
    <row r="149" spans="1:9" ht="12.75">
      <c r="A149">
        <v>14</v>
      </c>
      <c r="B149" s="19" t="s">
        <v>74</v>
      </c>
      <c r="C149" s="61" t="s">
        <v>76</v>
      </c>
      <c r="D149" s="64" t="s">
        <v>105</v>
      </c>
      <c r="E149" s="23">
        <v>29</v>
      </c>
      <c r="F149" s="23">
        <v>21</v>
      </c>
      <c r="G149" s="23">
        <v>37</v>
      </c>
      <c r="H149" s="32">
        <f t="shared" si="17"/>
        <v>87</v>
      </c>
      <c r="I149" s="96">
        <v>13</v>
      </c>
    </row>
    <row r="150" spans="1:9" ht="12.75">
      <c r="A150">
        <v>47</v>
      </c>
      <c r="B150" s="19" t="s">
        <v>128</v>
      </c>
      <c r="C150" s="39" t="s">
        <v>129</v>
      </c>
      <c r="D150" s="68" t="s">
        <v>110</v>
      </c>
      <c r="E150" s="26">
        <v>26</v>
      </c>
      <c r="F150" s="26">
        <v>29</v>
      </c>
      <c r="G150" s="26">
        <v>29</v>
      </c>
      <c r="H150" s="32">
        <f t="shared" si="17"/>
        <v>84</v>
      </c>
      <c r="I150" s="96">
        <v>14</v>
      </c>
    </row>
    <row r="151" spans="1:9" ht="12.75">
      <c r="A151">
        <v>6</v>
      </c>
      <c r="B151" s="34" t="s">
        <v>68</v>
      </c>
      <c r="C151" s="58" t="s">
        <v>69</v>
      </c>
      <c r="D151" s="59" t="s">
        <v>65</v>
      </c>
      <c r="E151" s="72">
        <v>25</v>
      </c>
      <c r="F151" s="72">
        <v>31</v>
      </c>
      <c r="G151" s="72">
        <v>23</v>
      </c>
      <c r="H151" s="82">
        <f t="shared" si="17"/>
        <v>79</v>
      </c>
      <c r="I151" s="96">
        <v>15</v>
      </c>
    </row>
    <row r="152" spans="1:9" ht="12.75">
      <c r="A152">
        <v>32</v>
      </c>
      <c r="B152" s="25" t="s">
        <v>113</v>
      </c>
      <c r="C152" s="39" t="s">
        <v>114</v>
      </c>
      <c r="D152" s="67" t="s">
        <v>109</v>
      </c>
      <c r="E152" s="26">
        <v>24</v>
      </c>
      <c r="F152" s="26">
        <v>27</v>
      </c>
      <c r="G152" s="26">
        <v>26</v>
      </c>
      <c r="H152" s="32">
        <f t="shared" si="17"/>
        <v>77</v>
      </c>
      <c r="I152" s="96">
        <v>16</v>
      </c>
    </row>
    <row r="153" spans="1:9" ht="12.75">
      <c r="A153">
        <v>25</v>
      </c>
      <c r="B153" s="19" t="s">
        <v>87</v>
      </c>
      <c r="C153" s="36" t="s">
        <v>88</v>
      </c>
      <c r="D153" s="19" t="s">
        <v>106</v>
      </c>
      <c r="E153" s="26">
        <v>23</v>
      </c>
      <c r="F153" s="26">
        <v>25</v>
      </c>
      <c r="G153" s="26">
        <v>25</v>
      </c>
      <c r="H153" s="32">
        <f t="shared" si="17"/>
        <v>73</v>
      </c>
      <c r="I153" s="96">
        <v>17</v>
      </c>
    </row>
    <row r="154" spans="1:9" ht="12.75">
      <c r="A154">
        <v>22</v>
      </c>
      <c r="B154" s="19" t="s">
        <v>85</v>
      </c>
      <c r="C154" s="36" t="s">
        <v>86</v>
      </c>
      <c r="D154" s="19" t="s">
        <v>106</v>
      </c>
      <c r="E154" s="26">
        <v>21</v>
      </c>
      <c r="F154" s="26">
        <v>22</v>
      </c>
      <c r="G154" s="26">
        <v>27</v>
      </c>
      <c r="H154" s="32">
        <f t="shared" si="17"/>
        <v>70</v>
      </c>
      <c r="I154" s="96">
        <v>18</v>
      </c>
    </row>
    <row r="155" spans="1:9" ht="12.75">
      <c r="A155">
        <v>42</v>
      </c>
      <c r="B155" s="25" t="s">
        <v>121</v>
      </c>
      <c r="C155" s="39" t="s">
        <v>123</v>
      </c>
      <c r="D155" s="68" t="s">
        <v>110</v>
      </c>
      <c r="E155" s="26">
        <v>22</v>
      </c>
      <c r="F155" s="26">
        <v>26</v>
      </c>
      <c r="G155" s="26">
        <v>22</v>
      </c>
      <c r="H155" s="32">
        <f t="shared" si="17"/>
        <v>70</v>
      </c>
      <c r="I155" s="96">
        <v>19</v>
      </c>
    </row>
    <row r="156" spans="1:9" ht="12.75">
      <c r="A156">
        <v>4</v>
      </c>
      <c r="B156" s="19" t="s">
        <v>58</v>
      </c>
      <c r="C156" s="31" t="s">
        <v>59</v>
      </c>
      <c r="D156" s="59" t="s">
        <v>65</v>
      </c>
      <c r="E156" s="23">
        <v>18</v>
      </c>
      <c r="F156" s="23">
        <v>23</v>
      </c>
      <c r="G156" s="23">
        <v>24</v>
      </c>
      <c r="H156" s="32">
        <f t="shared" si="17"/>
        <v>65</v>
      </c>
      <c r="I156" s="96">
        <v>20</v>
      </c>
    </row>
    <row r="157" spans="1:9" ht="12.75">
      <c r="A157">
        <v>46</v>
      </c>
      <c r="B157" s="25" t="s">
        <v>126</v>
      </c>
      <c r="C157" s="39" t="s">
        <v>127</v>
      </c>
      <c r="D157" s="68" t="s">
        <v>110</v>
      </c>
      <c r="E157" s="26">
        <v>19</v>
      </c>
      <c r="F157" s="26">
        <v>24</v>
      </c>
      <c r="G157" s="26">
        <v>20</v>
      </c>
      <c r="H157" s="32">
        <f t="shared" si="17"/>
        <v>63</v>
      </c>
      <c r="I157" s="96">
        <v>21</v>
      </c>
    </row>
    <row r="158" spans="1:9" ht="12.75">
      <c r="A158">
        <v>45</v>
      </c>
      <c r="B158" s="19" t="s">
        <v>124</v>
      </c>
      <c r="C158" s="39" t="s">
        <v>125</v>
      </c>
      <c r="D158" s="68" t="s">
        <v>110</v>
      </c>
      <c r="E158" s="26">
        <v>20</v>
      </c>
      <c r="F158" s="26">
        <v>18</v>
      </c>
      <c r="G158" s="26">
        <v>19</v>
      </c>
      <c r="H158" s="32">
        <f t="shared" si="17"/>
        <v>57</v>
      </c>
      <c r="I158" s="96">
        <v>22</v>
      </c>
    </row>
    <row r="159" spans="1:9" ht="12.75">
      <c r="A159">
        <v>23</v>
      </c>
      <c r="B159" s="19" t="s">
        <v>141</v>
      </c>
      <c r="C159" s="61" t="s">
        <v>129</v>
      </c>
      <c r="D159" s="19" t="s">
        <v>106</v>
      </c>
      <c r="E159" s="26">
        <v>13</v>
      </c>
      <c r="F159" s="26">
        <v>19</v>
      </c>
      <c r="G159" s="26">
        <v>18</v>
      </c>
      <c r="H159" s="32">
        <f t="shared" si="17"/>
        <v>50</v>
      </c>
      <c r="I159" s="96">
        <v>23</v>
      </c>
    </row>
    <row r="160" spans="1:9" ht="12.75">
      <c r="A160">
        <v>2</v>
      </c>
      <c r="B160" s="19" t="s">
        <v>62</v>
      </c>
      <c r="C160" s="58" t="s">
        <v>63</v>
      </c>
      <c r="D160" s="59" t="s">
        <v>65</v>
      </c>
      <c r="E160" s="26">
        <v>27</v>
      </c>
      <c r="F160" s="26">
        <v>20</v>
      </c>
      <c r="G160" s="26" t="s">
        <v>136</v>
      </c>
      <c r="H160" s="32">
        <f t="shared" si="17"/>
        <v>47</v>
      </c>
      <c r="I160" s="96">
        <v>24</v>
      </c>
    </row>
    <row r="161" spans="1:9" ht="12.75">
      <c r="A161">
        <v>52</v>
      </c>
      <c r="B161" s="19" t="s">
        <v>142</v>
      </c>
      <c r="C161" s="61" t="s">
        <v>143</v>
      </c>
      <c r="D161" s="65" t="s">
        <v>107</v>
      </c>
      <c r="E161" s="26">
        <v>16</v>
      </c>
      <c r="F161" s="26">
        <v>15</v>
      </c>
      <c r="G161" s="26">
        <v>16</v>
      </c>
      <c r="H161" s="32">
        <f t="shared" si="17"/>
        <v>47</v>
      </c>
      <c r="I161" s="96">
        <v>25</v>
      </c>
    </row>
    <row r="162" spans="1:9" ht="12.75">
      <c r="A162">
        <v>65</v>
      </c>
      <c r="B162" s="25" t="s">
        <v>144</v>
      </c>
      <c r="C162" s="61" t="s">
        <v>145</v>
      </c>
      <c r="D162" s="66" t="s">
        <v>108</v>
      </c>
      <c r="E162" s="26">
        <v>14</v>
      </c>
      <c r="F162" s="26">
        <v>17</v>
      </c>
      <c r="G162" s="26">
        <v>15</v>
      </c>
      <c r="H162" s="32">
        <f t="shared" si="17"/>
        <v>46</v>
      </c>
      <c r="I162" s="96">
        <v>26</v>
      </c>
    </row>
    <row r="163" spans="1:9" ht="12.75">
      <c r="A163">
        <v>40</v>
      </c>
      <c r="B163" s="19" t="s">
        <v>121</v>
      </c>
      <c r="C163" s="39" t="s">
        <v>122</v>
      </c>
      <c r="D163" s="68" t="s">
        <v>110</v>
      </c>
      <c r="E163" s="26">
        <v>12</v>
      </c>
      <c r="F163" s="26">
        <v>16</v>
      </c>
      <c r="G163" s="26">
        <v>14</v>
      </c>
      <c r="H163" s="32">
        <f t="shared" si="17"/>
        <v>42</v>
      </c>
      <c r="I163" s="96">
        <v>27</v>
      </c>
    </row>
    <row r="164" spans="1:9" ht="12.75">
      <c r="A164">
        <v>57</v>
      </c>
      <c r="B164" s="19" t="s">
        <v>89</v>
      </c>
      <c r="C164" s="31" t="s">
        <v>90</v>
      </c>
      <c r="D164" s="65" t="s">
        <v>107</v>
      </c>
      <c r="E164" s="26">
        <v>10</v>
      </c>
      <c r="F164" s="26">
        <v>14</v>
      </c>
      <c r="G164" s="26">
        <v>13</v>
      </c>
      <c r="H164" s="32">
        <f t="shared" si="17"/>
        <v>37</v>
      </c>
      <c r="I164" s="96">
        <v>28</v>
      </c>
    </row>
    <row r="165" spans="1:9" ht="12.75">
      <c r="A165">
        <v>55</v>
      </c>
      <c r="B165" s="25" t="s">
        <v>131</v>
      </c>
      <c r="C165" s="61" t="s">
        <v>91</v>
      </c>
      <c r="D165" s="65" t="s">
        <v>107</v>
      </c>
      <c r="E165" s="26">
        <v>9</v>
      </c>
      <c r="F165" s="26">
        <v>13</v>
      </c>
      <c r="G165" s="26">
        <v>12</v>
      </c>
      <c r="H165" s="32">
        <f t="shared" si="17"/>
        <v>34</v>
      </c>
      <c r="I165" s="96">
        <v>29</v>
      </c>
    </row>
    <row r="166" spans="1:9" ht="12.75">
      <c r="A166">
        <v>35</v>
      </c>
      <c r="B166" s="19" t="s">
        <v>118</v>
      </c>
      <c r="C166" s="39" t="s">
        <v>117</v>
      </c>
      <c r="D166" s="67" t="s">
        <v>109</v>
      </c>
      <c r="E166" s="26">
        <v>17</v>
      </c>
      <c r="F166" s="26">
        <v>0</v>
      </c>
      <c r="G166" s="26">
        <v>17</v>
      </c>
      <c r="H166" s="32">
        <f t="shared" si="17"/>
        <v>34</v>
      </c>
      <c r="I166" s="96">
        <v>30</v>
      </c>
    </row>
    <row r="167" spans="1:9" ht="12.75">
      <c r="A167">
        <v>56</v>
      </c>
      <c r="B167" s="25" t="s">
        <v>146</v>
      </c>
      <c r="C167" s="61" t="s">
        <v>147</v>
      </c>
      <c r="D167" s="65" t="s">
        <v>107</v>
      </c>
      <c r="E167" s="16">
        <v>8</v>
      </c>
      <c r="F167" s="16">
        <v>12</v>
      </c>
      <c r="G167" s="16">
        <v>11</v>
      </c>
      <c r="H167" s="32">
        <f t="shared" si="17"/>
        <v>31</v>
      </c>
      <c r="I167" s="96">
        <v>31</v>
      </c>
    </row>
    <row r="168" spans="1:9" ht="12.75">
      <c r="A168">
        <v>68</v>
      </c>
      <c r="B168" s="25" t="s">
        <v>101</v>
      </c>
      <c r="C168" s="61" t="s">
        <v>100</v>
      </c>
      <c r="D168" s="66" t="s">
        <v>108</v>
      </c>
      <c r="E168" s="23">
        <v>7</v>
      </c>
      <c r="F168" s="23">
        <v>11</v>
      </c>
      <c r="G168" s="23">
        <v>10</v>
      </c>
      <c r="H168" s="32">
        <f t="shared" si="17"/>
        <v>28</v>
      </c>
      <c r="I168" s="96">
        <v>32</v>
      </c>
    </row>
    <row r="169" spans="1:9" ht="12.75">
      <c r="A169">
        <v>48</v>
      </c>
      <c r="B169" s="25" t="s">
        <v>130</v>
      </c>
      <c r="C169" s="39" t="s">
        <v>82</v>
      </c>
      <c r="D169" s="68" t="s">
        <v>110</v>
      </c>
      <c r="E169" s="26">
        <v>11</v>
      </c>
      <c r="F169" s="26">
        <v>9</v>
      </c>
      <c r="G169" s="26" t="s">
        <v>136</v>
      </c>
      <c r="H169" s="32">
        <f t="shared" si="17"/>
        <v>20</v>
      </c>
      <c r="I169" s="96">
        <v>33</v>
      </c>
    </row>
    <row r="170" spans="1:9" ht="12.75">
      <c r="A170">
        <v>21</v>
      </c>
      <c r="B170" s="34" t="s">
        <v>83</v>
      </c>
      <c r="C170" s="36" t="s">
        <v>84</v>
      </c>
      <c r="D170" s="19" t="s">
        <v>106</v>
      </c>
      <c r="E170" s="26">
        <v>15</v>
      </c>
      <c r="F170" s="26" t="s">
        <v>165</v>
      </c>
      <c r="G170" s="26" t="s">
        <v>136</v>
      </c>
      <c r="H170" s="32">
        <f t="shared" si="17"/>
        <v>15</v>
      </c>
      <c r="I170" s="96">
        <v>34</v>
      </c>
    </row>
    <row r="171" spans="2:9" ht="12.75">
      <c r="B171" s="10"/>
      <c r="C171" s="10"/>
      <c r="D171" s="5"/>
      <c r="I171" s="96"/>
    </row>
    <row r="172" spans="2:9" ht="12.75">
      <c r="B172" s="10"/>
      <c r="C172" s="10"/>
      <c r="D172" s="5"/>
      <c r="I172" s="96"/>
    </row>
    <row r="173" spans="1:10" ht="16.5" customHeight="1">
      <c r="A173" s="57" t="s">
        <v>57</v>
      </c>
      <c r="B173" s="54"/>
      <c r="C173" s="54"/>
      <c r="D173" s="54"/>
      <c r="E173" s="54"/>
      <c r="F173" s="54"/>
      <c r="G173" s="54"/>
      <c r="H173" s="54"/>
      <c r="I173" s="54"/>
      <c r="J173" t="s">
        <v>34</v>
      </c>
    </row>
    <row r="174" spans="1:9" ht="12.75" customHeight="1">
      <c r="A174" s="56" t="s">
        <v>194</v>
      </c>
      <c r="B174" s="56"/>
      <c r="C174" s="55"/>
      <c r="D174" s="54"/>
      <c r="E174" s="54"/>
      <c r="F174" s="54"/>
      <c r="G174" s="54"/>
      <c r="H174" s="54"/>
      <c r="I174" s="54"/>
    </row>
    <row r="175" spans="1:9" s="14" customFormat="1" ht="42">
      <c r="A175" s="1" t="s">
        <v>1</v>
      </c>
      <c r="B175" s="2" t="s">
        <v>2</v>
      </c>
      <c r="C175" s="16" t="s">
        <v>42</v>
      </c>
      <c r="D175" t="s">
        <v>3</v>
      </c>
      <c r="E175" s="3" t="s">
        <v>7</v>
      </c>
      <c r="F175" s="3" t="s">
        <v>5</v>
      </c>
      <c r="G175" s="3" t="s">
        <v>6</v>
      </c>
      <c r="H175" s="109" t="s">
        <v>8</v>
      </c>
      <c r="I175" s="17" t="s">
        <v>29</v>
      </c>
    </row>
    <row r="176" spans="1:9" ht="12.75">
      <c r="A176">
        <v>34</v>
      </c>
      <c r="B176" s="19" t="s">
        <v>115</v>
      </c>
      <c r="C176" s="39" t="s">
        <v>116</v>
      </c>
      <c r="D176" s="67" t="s">
        <v>109</v>
      </c>
      <c r="E176" s="70">
        <v>60</v>
      </c>
      <c r="F176" s="70">
        <v>60</v>
      </c>
      <c r="G176" s="70">
        <v>60</v>
      </c>
      <c r="H176" s="56">
        <f aca="true" t="shared" si="18" ref="H176:H211">SUM(E176:G176)</f>
        <v>180</v>
      </c>
      <c r="I176" s="108">
        <v>1</v>
      </c>
    </row>
    <row r="177" spans="1:9" ht="12.75">
      <c r="A177">
        <v>28</v>
      </c>
      <c r="B177" s="19" t="s">
        <v>81</v>
      </c>
      <c r="C177" s="33" t="s">
        <v>82</v>
      </c>
      <c r="D177" s="19" t="s">
        <v>106</v>
      </c>
      <c r="E177" s="79">
        <v>54</v>
      </c>
      <c r="F177" s="87">
        <v>50</v>
      </c>
      <c r="G177" s="79">
        <v>54</v>
      </c>
      <c r="H177" s="100">
        <f t="shared" si="18"/>
        <v>158</v>
      </c>
      <c r="I177" s="96">
        <v>2</v>
      </c>
    </row>
    <row r="178" spans="1:15" ht="12.75">
      <c r="A178">
        <v>26</v>
      </c>
      <c r="B178" s="25" t="s">
        <v>157</v>
      </c>
      <c r="C178" s="39" t="s">
        <v>158</v>
      </c>
      <c r="D178" s="19" t="s">
        <v>106</v>
      </c>
      <c r="E178" s="87">
        <v>50</v>
      </c>
      <c r="F178" s="79">
        <v>54</v>
      </c>
      <c r="G178" s="87">
        <v>50</v>
      </c>
      <c r="H178" s="101">
        <f t="shared" si="18"/>
        <v>154</v>
      </c>
      <c r="I178" s="96">
        <v>3</v>
      </c>
      <c r="O178" s="15"/>
    </row>
    <row r="179" spans="1:15" ht="12.75">
      <c r="A179">
        <v>11</v>
      </c>
      <c r="B179" s="45" t="s">
        <v>72</v>
      </c>
      <c r="C179" s="61" t="s">
        <v>73</v>
      </c>
      <c r="D179" s="64" t="s">
        <v>105</v>
      </c>
      <c r="E179" s="23">
        <v>47</v>
      </c>
      <c r="F179" s="23">
        <v>41</v>
      </c>
      <c r="G179" s="23">
        <v>45</v>
      </c>
      <c r="H179" s="32">
        <f t="shared" si="18"/>
        <v>133</v>
      </c>
      <c r="I179" s="96">
        <v>4</v>
      </c>
      <c r="O179" s="15"/>
    </row>
    <row r="180" spans="1:9" ht="12.75">
      <c r="A180">
        <v>75</v>
      </c>
      <c r="B180" s="25" t="s">
        <v>153</v>
      </c>
      <c r="C180" s="39" t="s">
        <v>154</v>
      </c>
      <c r="D180" s="63" t="s">
        <v>104</v>
      </c>
      <c r="E180" s="42">
        <v>33</v>
      </c>
      <c r="F180" s="42">
        <v>47</v>
      </c>
      <c r="G180" s="42">
        <v>43</v>
      </c>
      <c r="H180" s="32">
        <f t="shared" si="18"/>
        <v>123</v>
      </c>
      <c r="I180" s="96">
        <v>5</v>
      </c>
    </row>
    <row r="181" spans="1:9" ht="12.75">
      <c r="A181">
        <v>36</v>
      </c>
      <c r="B181" s="19" t="s">
        <v>149</v>
      </c>
      <c r="C181" s="39" t="s">
        <v>138</v>
      </c>
      <c r="D181" s="67" t="s">
        <v>109</v>
      </c>
      <c r="E181" s="97">
        <v>35</v>
      </c>
      <c r="F181" s="97">
        <v>43</v>
      </c>
      <c r="G181" s="97">
        <v>41</v>
      </c>
      <c r="H181" s="98">
        <f t="shared" si="18"/>
        <v>119</v>
      </c>
      <c r="I181" s="96">
        <v>6</v>
      </c>
    </row>
    <row r="182" spans="1:9" ht="12.75">
      <c r="A182">
        <v>1</v>
      </c>
      <c r="B182" s="19" t="s">
        <v>64</v>
      </c>
      <c r="C182" s="58" t="s">
        <v>66</v>
      </c>
      <c r="D182" s="59" t="s">
        <v>65</v>
      </c>
      <c r="E182" s="60">
        <v>29</v>
      </c>
      <c r="F182" s="60">
        <v>45</v>
      </c>
      <c r="G182" s="60">
        <v>37</v>
      </c>
      <c r="H182" s="32">
        <f t="shared" si="18"/>
        <v>111</v>
      </c>
      <c r="I182" s="96">
        <v>7</v>
      </c>
    </row>
    <row r="183" spans="1:15" ht="12.75">
      <c r="A183">
        <v>25</v>
      </c>
      <c r="B183" s="19" t="s">
        <v>87</v>
      </c>
      <c r="C183" s="36" t="s">
        <v>88</v>
      </c>
      <c r="D183" s="19" t="s">
        <v>106</v>
      </c>
      <c r="E183" s="26">
        <v>39</v>
      </c>
      <c r="F183" s="26">
        <v>25</v>
      </c>
      <c r="G183" s="23">
        <v>47</v>
      </c>
      <c r="H183" s="32">
        <f t="shared" si="18"/>
        <v>111</v>
      </c>
      <c r="I183" s="96">
        <v>8</v>
      </c>
      <c r="O183" s="15"/>
    </row>
    <row r="184" spans="1:15" ht="12.75">
      <c r="A184">
        <v>17</v>
      </c>
      <c r="B184" s="19" t="s">
        <v>77</v>
      </c>
      <c r="C184" s="36" t="s">
        <v>78</v>
      </c>
      <c r="D184" s="64" t="s">
        <v>105</v>
      </c>
      <c r="E184" s="23">
        <v>43</v>
      </c>
      <c r="F184" s="23">
        <v>39</v>
      </c>
      <c r="G184" s="23">
        <v>23</v>
      </c>
      <c r="H184" s="32">
        <f t="shared" si="18"/>
        <v>105</v>
      </c>
      <c r="I184" s="96">
        <v>9</v>
      </c>
      <c r="O184" s="15"/>
    </row>
    <row r="185" spans="1:9" ht="12.75">
      <c r="A185">
        <v>10</v>
      </c>
      <c r="B185" s="37" t="s">
        <v>70</v>
      </c>
      <c r="C185" s="38" t="s">
        <v>71</v>
      </c>
      <c r="D185" s="64" t="s">
        <v>105</v>
      </c>
      <c r="E185" s="26">
        <v>45</v>
      </c>
      <c r="F185" s="26">
        <v>35</v>
      </c>
      <c r="G185" s="26">
        <v>22</v>
      </c>
      <c r="H185" s="32">
        <f t="shared" si="18"/>
        <v>102</v>
      </c>
      <c r="I185" s="96">
        <v>10</v>
      </c>
    </row>
    <row r="186" spans="1:9" ht="12.75">
      <c r="A186">
        <v>2</v>
      </c>
      <c r="B186" s="19" t="s">
        <v>62</v>
      </c>
      <c r="C186" s="58" t="s">
        <v>63</v>
      </c>
      <c r="D186" s="59" t="s">
        <v>65</v>
      </c>
      <c r="E186" s="60">
        <v>37</v>
      </c>
      <c r="F186" s="60">
        <v>22</v>
      </c>
      <c r="G186" s="60">
        <v>35</v>
      </c>
      <c r="H186" s="32">
        <f t="shared" si="18"/>
        <v>94</v>
      </c>
      <c r="I186" s="96">
        <v>11</v>
      </c>
    </row>
    <row r="187" spans="1:9" ht="12.75">
      <c r="A187">
        <v>4</v>
      </c>
      <c r="B187" s="19" t="s">
        <v>58</v>
      </c>
      <c r="C187" s="31" t="s">
        <v>59</v>
      </c>
      <c r="D187" s="59" t="s">
        <v>65</v>
      </c>
      <c r="E187" s="60">
        <v>41</v>
      </c>
      <c r="F187" s="60">
        <v>29</v>
      </c>
      <c r="G187" s="60">
        <v>20</v>
      </c>
      <c r="H187" s="32">
        <f t="shared" si="18"/>
        <v>90</v>
      </c>
      <c r="I187" s="96">
        <v>12</v>
      </c>
    </row>
    <row r="188" spans="1:9" ht="12.75">
      <c r="A188">
        <v>42</v>
      </c>
      <c r="B188" s="25" t="s">
        <v>121</v>
      </c>
      <c r="C188" s="39" t="s">
        <v>123</v>
      </c>
      <c r="D188" s="68" t="s">
        <v>110</v>
      </c>
      <c r="E188" s="26">
        <v>31</v>
      </c>
      <c r="F188" s="26">
        <v>31</v>
      </c>
      <c r="G188" s="26">
        <v>26</v>
      </c>
      <c r="H188" s="32">
        <f t="shared" si="18"/>
        <v>88</v>
      </c>
      <c r="I188" s="96">
        <v>13</v>
      </c>
    </row>
    <row r="189" spans="1:9" ht="12.75">
      <c r="A189">
        <v>27</v>
      </c>
      <c r="B189" s="19" t="s">
        <v>151</v>
      </c>
      <c r="C189" s="62" t="s">
        <v>152</v>
      </c>
      <c r="D189" s="19" t="s">
        <v>106</v>
      </c>
      <c r="E189" s="26">
        <v>25</v>
      </c>
      <c r="F189" s="26">
        <v>27</v>
      </c>
      <c r="G189" s="26">
        <v>29</v>
      </c>
      <c r="H189" s="32">
        <f t="shared" si="18"/>
        <v>81</v>
      </c>
      <c r="I189" s="96">
        <v>14</v>
      </c>
    </row>
    <row r="190" spans="1:9" ht="12.75">
      <c r="A190">
        <v>7</v>
      </c>
      <c r="B190" s="34" t="s">
        <v>132</v>
      </c>
      <c r="C190" s="58" t="s">
        <v>133</v>
      </c>
      <c r="D190" s="59" t="s">
        <v>65</v>
      </c>
      <c r="E190" s="26">
        <v>27</v>
      </c>
      <c r="F190" s="26">
        <v>23</v>
      </c>
      <c r="G190" s="26">
        <v>27</v>
      </c>
      <c r="H190" s="32">
        <f t="shared" si="18"/>
        <v>77</v>
      </c>
      <c r="I190" s="96">
        <v>15</v>
      </c>
    </row>
    <row r="191" spans="1:9" ht="12.75">
      <c r="A191">
        <v>32</v>
      </c>
      <c r="B191" s="25" t="s">
        <v>113</v>
      </c>
      <c r="C191" s="39" t="s">
        <v>114</v>
      </c>
      <c r="D191" s="67" t="s">
        <v>109</v>
      </c>
      <c r="E191" s="26">
        <v>24</v>
      </c>
      <c r="F191" s="26">
        <v>26</v>
      </c>
      <c r="G191" s="26">
        <v>21</v>
      </c>
      <c r="H191" s="32">
        <f t="shared" si="18"/>
        <v>71</v>
      </c>
      <c r="I191" s="96">
        <v>16</v>
      </c>
    </row>
    <row r="192" spans="1:9" ht="12.75">
      <c r="A192">
        <v>47</v>
      </c>
      <c r="B192" s="19" t="s">
        <v>128</v>
      </c>
      <c r="C192" s="39" t="s">
        <v>129</v>
      </c>
      <c r="D192" s="68" t="s">
        <v>110</v>
      </c>
      <c r="E192" s="26">
        <v>26</v>
      </c>
      <c r="F192" s="26">
        <v>20</v>
      </c>
      <c r="G192" s="26">
        <v>25</v>
      </c>
      <c r="H192" s="32">
        <f t="shared" si="18"/>
        <v>71</v>
      </c>
      <c r="I192" s="96">
        <v>17</v>
      </c>
    </row>
    <row r="193" spans="1:9" ht="12.75">
      <c r="A193">
        <v>6</v>
      </c>
      <c r="B193" s="34" t="s">
        <v>68</v>
      </c>
      <c r="C193" s="58" t="s">
        <v>69</v>
      </c>
      <c r="D193" s="59" t="s">
        <v>65</v>
      </c>
      <c r="E193" s="97" t="s">
        <v>165</v>
      </c>
      <c r="F193" s="97">
        <v>37</v>
      </c>
      <c r="G193" s="97">
        <v>33</v>
      </c>
      <c r="H193" s="98">
        <f t="shared" si="18"/>
        <v>70</v>
      </c>
      <c r="I193" s="96">
        <v>18</v>
      </c>
    </row>
    <row r="194" spans="1:9" ht="12.75">
      <c r="A194">
        <v>5</v>
      </c>
      <c r="B194" s="19" t="s">
        <v>139</v>
      </c>
      <c r="C194" s="39" t="s">
        <v>140</v>
      </c>
      <c r="D194" s="59" t="s">
        <v>65</v>
      </c>
      <c r="E194" s="86">
        <v>16</v>
      </c>
      <c r="F194" s="86">
        <v>21</v>
      </c>
      <c r="G194" s="86">
        <v>31</v>
      </c>
      <c r="H194" s="32">
        <f t="shared" si="18"/>
        <v>68</v>
      </c>
      <c r="I194" s="96">
        <v>19</v>
      </c>
    </row>
    <row r="195" spans="1:9" ht="12.75">
      <c r="A195">
        <v>29</v>
      </c>
      <c r="B195" s="25" t="s">
        <v>159</v>
      </c>
      <c r="C195" s="39" t="s">
        <v>160</v>
      </c>
      <c r="D195" s="19" t="s">
        <v>106</v>
      </c>
      <c r="E195" s="42">
        <v>19</v>
      </c>
      <c r="F195" s="42">
        <v>24</v>
      </c>
      <c r="G195" s="42">
        <v>19</v>
      </c>
      <c r="H195" s="32">
        <f t="shared" si="18"/>
        <v>62</v>
      </c>
      <c r="I195" s="96">
        <v>20</v>
      </c>
    </row>
    <row r="196" spans="1:9" ht="12.75">
      <c r="A196">
        <v>35</v>
      </c>
      <c r="B196" s="19" t="s">
        <v>118</v>
      </c>
      <c r="C196" s="39" t="s">
        <v>117</v>
      </c>
      <c r="D196" s="67" t="s">
        <v>109</v>
      </c>
      <c r="E196" s="26">
        <v>23</v>
      </c>
      <c r="F196" s="26">
        <v>17</v>
      </c>
      <c r="G196" s="26">
        <v>18</v>
      </c>
      <c r="H196" s="32">
        <f t="shared" si="18"/>
        <v>58</v>
      </c>
      <c r="I196" s="96">
        <v>21</v>
      </c>
    </row>
    <row r="197" spans="1:9" ht="12.75">
      <c r="A197">
        <v>70</v>
      </c>
      <c r="B197" s="19" t="s">
        <v>102</v>
      </c>
      <c r="C197" s="61" t="s">
        <v>103</v>
      </c>
      <c r="D197" s="63" t="s">
        <v>104</v>
      </c>
      <c r="E197" s="43">
        <v>22</v>
      </c>
      <c r="F197" s="43">
        <v>19</v>
      </c>
      <c r="G197" s="43">
        <v>17</v>
      </c>
      <c r="H197" s="32">
        <f t="shared" si="18"/>
        <v>58</v>
      </c>
      <c r="I197" s="96">
        <v>22</v>
      </c>
    </row>
    <row r="198" spans="1:9" ht="12.75">
      <c r="A198">
        <v>43</v>
      </c>
      <c r="B198" s="25" t="s">
        <v>161</v>
      </c>
      <c r="C198" s="39" t="s">
        <v>158</v>
      </c>
      <c r="D198" s="68" t="s">
        <v>110</v>
      </c>
      <c r="E198" s="42" t="s">
        <v>165</v>
      </c>
      <c r="F198" s="42">
        <v>33</v>
      </c>
      <c r="G198" s="42">
        <v>24</v>
      </c>
      <c r="H198" s="32">
        <f t="shared" si="18"/>
        <v>57</v>
      </c>
      <c r="I198" s="96">
        <v>23</v>
      </c>
    </row>
    <row r="199" spans="1:9" ht="12.75">
      <c r="A199">
        <v>23</v>
      </c>
      <c r="B199" s="19" t="s">
        <v>141</v>
      </c>
      <c r="C199" s="61" t="s">
        <v>129</v>
      </c>
      <c r="D199" s="19" t="s">
        <v>106</v>
      </c>
      <c r="E199" s="44">
        <v>20</v>
      </c>
      <c r="F199" s="44">
        <v>15</v>
      </c>
      <c r="G199" s="44">
        <v>16</v>
      </c>
      <c r="H199" s="32">
        <f t="shared" si="18"/>
        <v>51</v>
      </c>
      <c r="I199" s="96">
        <v>24</v>
      </c>
    </row>
    <row r="200" spans="1:9" ht="12.75">
      <c r="A200">
        <v>46</v>
      </c>
      <c r="B200" s="25" t="s">
        <v>126</v>
      </c>
      <c r="C200" s="39" t="s">
        <v>127</v>
      </c>
      <c r="D200" s="68" t="s">
        <v>110</v>
      </c>
      <c r="E200" s="26">
        <v>18</v>
      </c>
      <c r="F200" s="26">
        <v>16</v>
      </c>
      <c r="G200" s="26">
        <v>15</v>
      </c>
      <c r="H200" s="32">
        <f t="shared" si="18"/>
        <v>49</v>
      </c>
      <c r="I200" s="96">
        <v>25</v>
      </c>
    </row>
    <row r="201" spans="1:9" ht="12.75">
      <c r="A201">
        <v>22</v>
      </c>
      <c r="B201" s="19" t="s">
        <v>85</v>
      </c>
      <c r="C201" s="36" t="s">
        <v>86</v>
      </c>
      <c r="D201" s="19" t="s">
        <v>106</v>
      </c>
      <c r="E201" s="26" t="s">
        <v>136</v>
      </c>
      <c r="F201" s="26">
        <v>7</v>
      </c>
      <c r="G201" s="26">
        <v>39</v>
      </c>
      <c r="H201" s="32">
        <f t="shared" si="18"/>
        <v>46</v>
      </c>
      <c r="I201" s="96">
        <v>26</v>
      </c>
    </row>
    <row r="202" spans="1:9" ht="12.75">
      <c r="A202">
        <v>53</v>
      </c>
      <c r="B202" s="25" t="s">
        <v>162</v>
      </c>
      <c r="C202" s="39" t="s">
        <v>163</v>
      </c>
      <c r="D202" s="65" t="s">
        <v>107</v>
      </c>
      <c r="E202" s="42">
        <v>15</v>
      </c>
      <c r="F202" s="42">
        <v>13</v>
      </c>
      <c r="G202" s="42">
        <v>14</v>
      </c>
      <c r="H202" s="32">
        <f t="shared" si="18"/>
        <v>42</v>
      </c>
      <c r="I202" s="96">
        <v>27</v>
      </c>
    </row>
    <row r="203" spans="1:9" ht="12.75">
      <c r="A203">
        <v>45</v>
      </c>
      <c r="B203" s="19" t="s">
        <v>124</v>
      </c>
      <c r="C203" s="39" t="s">
        <v>125</v>
      </c>
      <c r="D203" s="68" t="s">
        <v>110</v>
      </c>
      <c r="E203" s="26">
        <v>21</v>
      </c>
      <c r="F203" s="26">
        <v>18</v>
      </c>
      <c r="G203" s="26" t="s">
        <v>165</v>
      </c>
      <c r="H203" s="32">
        <f t="shared" si="18"/>
        <v>39</v>
      </c>
      <c r="I203" s="96">
        <v>28</v>
      </c>
    </row>
    <row r="204" spans="1:9" ht="12.75">
      <c r="A204">
        <v>54</v>
      </c>
      <c r="B204" s="19" t="s">
        <v>96</v>
      </c>
      <c r="C204" s="62" t="s">
        <v>97</v>
      </c>
      <c r="D204" s="65" t="s">
        <v>107</v>
      </c>
      <c r="E204" s="26">
        <v>17</v>
      </c>
      <c r="F204" s="26">
        <v>12</v>
      </c>
      <c r="G204" s="26">
        <v>8</v>
      </c>
      <c r="H204" s="32">
        <f t="shared" si="18"/>
        <v>37</v>
      </c>
      <c r="I204" s="96">
        <v>29</v>
      </c>
    </row>
    <row r="205" spans="1:9" ht="12.75">
      <c r="A205">
        <v>57</v>
      </c>
      <c r="B205" s="19" t="s">
        <v>89</v>
      </c>
      <c r="C205" s="31" t="s">
        <v>90</v>
      </c>
      <c r="D205" s="65" t="s">
        <v>107</v>
      </c>
      <c r="E205" s="44">
        <v>13</v>
      </c>
      <c r="F205" s="44">
        <v>9</v>
      </c>
      <c r="G205" s="44">
        <v>13</v>
      </c>
      <c r="H205" s="32">
        <f t="shared" si="18"/>
        <v>35</v>
      </c>
      <c r="I205" s="96">
        <v>30</v>
      </c>
    </row>
    <row r="206" spans="1:9" ht="12.75">
      <c r="A206">
        <v>56</v>
      </c>
      <c r="B206" s="25" t="s">
        <v>146</v>
      </c>
      <c r="C206" s="61" t="s">
        <v>147</v>
      </c>
      <c r="D206" s="65" t="s">
        <v>107</v>
      </c>
      <c r="E206" s="86">
        <v>9</v>
      </c>
      <c r="F206" s="86">
        <v>11</v>
      </c>
      <c r="G206" s="86">
        <v>12</v>
      </c>
      <c r="H206" s="32">
        <f t="shared" si="18"/>
        <v>32</v>
      </c>
      <c r="I206" s="96">
        <v>31</v>
      </c>
    </row>
    <row r="207" spans="1:9" ht="12.75">
      <c r="A207">
        <v>55</v>
      </c>
      <c r="B207" s="25" t="s">
        <v>131</v>
      </c>
      <c r="C207" s="61" t="s">
        <v>91</v>
      </c>
      <c r="D207" s="65" t="s">
        <v>107</v>
      </c>
      <c r="E207" s="26">
        <v>12</v>
      </c>
      <c r="F207" s="26">
        <v>8</v>
      </c>
      <c r="G207" s="26">
        <v>11</v>
      </c>
      <c r="H207" s="32">
        <f t="shared" si="18"/>
        <v>31</v>
      </c>
      <c r="I207" s="96">
        <v>32</v>
      </c>
    </row>
    <row r="208" spans="1:9" ht="12.75">
      <c r="A208">
        <v>68</v>
      </c>
      <c r="B208" s="25" t="s">
        <v>101</v>
      </c>
      <c r="C208" s="61" t="s">
        <v>100</v>
      </c>
      <c r="D208" s="66" t="s">
        <v>108</v>
      </c>
      <c r="E208" s="23">
        <v>11</v>
      </c>
      <c r="F208" s="23">
        <v>10</v>
      </c>
      <c r="G208" s="23">
        <v>9</v>
      </c>
      <c r="H208" s="32">
        <f t="shared" si="18"/>
        <v>30</v>
      </c>
      <c r="I208" s="96">
        <v>33</v>
      </c>
    </row>
    <row r="209" spans="1:9" ht="12.75">
      <c r="A209">
        <v>3</v>
      </c>
      <c r="B209" s="35" t="s">
        <v>60</v>
      </c>
      <c r="C209" s="31" t="s">
        <v>61</v>
      </c>
      <c r="D209" s="59" t="s">
        <v>65</v>
      </c>
      <c r="E209" s="26">
        <v>14</v>
      </c>
      <c r="F209" s="26">
        <v>14</v>
      </c>
      <c r="G209" s="26" t="s">
        <v>136</v>
      </c>
      <c r="H209" s="32">
        <f t="shared" si="18"/>
        <v>28</v>
      </c>
      <c r="I209" s="96">
        <v>34</v>
      </c>
    </row>
    <row r="210" spans="1:9" ht="12.75">
      <c r="A210">
        <v>71</v>
      </c>
      <c r="B210" s="25" t="s">
        <v>155</v>
      </c>
      <c r="C210" s="39" t="s">
        <v>156</v>
      </c>
      <c r="D210" s="63" t="s">
        <v>104</v>
      </c>
      <c r="E210" s="42">
        <v>10</v>
      </c>
      <c r="F210" s="42">
        <v>6</v>
      </c>
      <c r="G210" s="42">
        <v>10</v>
      </c>
      <c r="H210" s="32">
        <f t="shared" si="18"/>
        <v>26</v>
      </c>
      <c r="I210" s="96">
        <v>35</v>
      </c>
    </row>
    <row r="211" spans="1:9" ht="12.75">
      <c r="A211">
        <v>38</v>
      </c>
      <c r="B211" s="25" t="s">
        <v>119</v>
      </c>
      <c r="C211" s="39" t="s">
        <v>120</v>
      </c>
      <c r="D211" s="67" t="s">
        <v>109</v>
      </c>
      <c r="E211" s="26" t="s">
        <v>165</v>
      </c>
      <c r="F211" s="26" t="s">
        <v>136</v>
      </c>
      <c r="G211" s="26" t="s">
        <v>136</v>
      </c>
      <c r="H211" s="32">
        <f t="shared" si="18"/>
        <v>0</v>
      </c>
      <c r="I211" s="96">
        <v>36</v>
      </c>
    </row>
    <row r="214" spans="1:10" ht="16.5" customHeight="1">
      <c r="A214" s="57" t="s">
        <v>57</v>
      </c>
      <c r="B214" s="54"/>
      <c r="C214" s="54"/>
      <c r="D214" s="54"/>
      <c r="E214" s="54"/>
      <c r="F214" s="54"/>
      <c r="G214" s="54"/>
      <c r="H214" s="54"/>
      <c r="I214" s="54"/>
      <c r="J214" t="s">
        <v>34</v>
      </c>
    </row>
    <row r="215" spans="1:9" ht="12.75" customHeight="1">
      <c r="A215" s="56" t="s">
        <v>195</v>
      </c>
      <c r="B215" s="56"/>
      <c r="C215" s="55"/>
      <c r="D215" s="54"/>
      <c r="E215" s="54"/>
      <c r="F215" s="54"/>
      <c r="G215" s="54"/>
      <c r="H215" s="54"/>
      <c r="I215" s="54"/>
    </row>
    <row r="216" spans="1:9" s="14" customFormat="1" ht="50.25">
      <c r="A216" s="1" t="s">
        <v>1</v>
      </c>
      <c r="B216" s="2" t="s">
        <v>2</v>
      </c>
      <c r="C216" s="16" t="s">
        <v>42</v>
      </c>
      <c r="D216" t="s">
        <v>3</v>
      </c>
      <c r="E216" s="3" t="s">
        <v>7</v>
      </c>
      <c r="F216" s="3" t="s">
        <v>5</v>
      </c>
      <c r="G216" s="3" t="s">
        <v>6</v>
      </c>
      <c r="H216" s="109" t="s">
        <v>8</v>
      </c>
      <c r="I216" s="17" t="s">
        <v>29</v>
      </c>
    </row>
    <row r="217" spans="1:9" ht="12.75">
      <c r="A217">
        <v>49</v>
      </c>
      <c r="B217" s="25" t="s">
        <v>186</v>
      </c>
      <c r="C217" s="39" t="s">
        <v>187</v>
      </c>
      <c r="D217" s="68" t="s">
        <v>110</v>
      </c>
      <c r="E217" s="79">
        <v>54</v>
      </c>
      <c r="F217" s="112">
        <v>60</v>
      </c>
      <c r="G217" s="70">
        <v>60</v>
      </c>
      <c r="H217" s="56">
        <f aca="true" t="shared" si="19" ref="H217:H253">SUM(E217:G217)</f>
        <v>174</v>
      </c>
      <c r="I217" s="108">
        <v>1</v>
      </c>
    </row>
    <row r="218" spans="1:9" ht="12.75">
      <c r="A218">
        <v>41</v>
      </c>
      <c r="B218" s="25" t="s">
        <v>184</v>
      </c>
      <c r="C218" s="39" t="s">
        <v>185</v>
      </c>
      <c r="D218" s="68" t="s">
        <v>110</v>
      </c>
      <c r="E218" s="70">
        <v>60</v>
      </c>
      <c r="F218" s="79">
        <v>54</v>
      </c>
      <c r="G218" s="79">
        <v>54</v>
      </c>
      <c r="H218" s="113">
        <f t="shared" si="19"/>
        <v>168</v>
      </c>
      <c r="I218" s="96">
        <v>2</v>
      </c>
    </row>
    <row r="219" spans="1:9" ht="12.75">
      <c r="A219">
        <v>34</v>
      </c>
      <c r="B219" s="19" t="s">
        <v>115</v>
      </c>
      <c r="C219" s="39" t="s">
        <v>116</v>
      </c>
      <c r="D219" s="67" t="s">
        <v>109</v>
      </c>
      <c r="E219" s="87">
        <v>50</v>
      </c>
      <c r="F219" s="87">
        <v>50</v>
      </c>
      <c r="G219" s="60">
        <v>45</v>
      </c>
      <c r="H219" s="101">
        <f t="shared" si="19"/>
        <v>145</v>
      </c>
      <c r="I219" s="96">
        <v>3</v>
      </c>
    </row>
    <row r="220" spans="1:9" ht="12.75">
      <c r="A220">
        <v>11</v>
      </c>
      <c r="B220" s="45" t="s">
        <v>72</v>
      </c>
      <c r="C220" s="61" t="s">
        <v>73</v>
      </c>
      <c r="D220" s="64" t="s">
        <v>105</v>
      </c>
      <c r="E220" s="23">
        <v>47</v>
      </c>
      <c r="F220" s="23">
        <v>47</v>
      </c>
      <c r="G220" s="23">
        <v>47</v>
      </c>
      <c r="H220" s="32">
        <f t="shared" si="19"/>
        <v>141</v>
      </c>
      <c r="I220" s="96">
        <v>4</v>
      </c>
    </row>
    <row r="221" spans="1:9" ht="12.75">
      <c r="A221">
        <v>75</v>
      </c>
      <c r="B221" s="25" t="s">
        <v>153</v>
      </c>
      <c r="C221" s="39" t="s">
        <v>154</v>
      </c>
      <c r="D221" s="63" t="s">
        <v>104</v>
      </c>
      <c r="E221" s="42">
        <v>45</v>
      </c>
      <c r="F221" s="42">
        <v>39</v>
      </c>
      <c r="G221" s="87">
        <v>50</v>
      </c>
      <c r="H221" s="32">
        <f t="shared" si="19"/>
        <v>134</v>
      </c>
      <c r="I221" s="96">
        <v>5</v>
      </c>
    </row>
    <row r="222" spans="1:9" ht="12.75">
      <c r="A222">
        <v>47</v>
      </c>
      <c r="B222" s="19" t="s">
        <v>128</v>
      </c>
      <c r="C222" s="39" t="s">
        <v>129</v>
      </c>
      <c r="D222" s="68" t="s">
        <v>110</v>
      </c>
      <c r="E222" s="26">
        <v>39</v>
      </c>
      <c r="F222" s="26">
        <v>37</v>
      </c>
      <c r="G222" s="26">
        <v>39</v>
      </c>
      <c r="H222" s="32">
        <f t="shared" si="19"/>
        <v>115</v>
      </c>
      <c r="I222" s="96">
        <v>6</v>
      </c>
    </row>
    <row r="223" spans="1:9" ht="12.75">
      <c r="A223">
        <v>26</v>
      </c>
      <c r="B223" s="25" t="s">
        <v>157</v>
      </c>
      <c r="C223" s="39" t="s">
        <v>158</v>
      </c>
      <c r="D223" s="19" t="s">
        <v>106</v>
      </c>
      <c r="E223" s="26">
        <v>25</v>
      </c>
      <c r="F223" s="42">
        <v>45</v>
      </c>
      <c r="G223" s="26">
        <v>41</v>
      </c>
      <c r="H223" s="32">
        <f t="shared" si="19"/>
        <v>111</v>
      </c>
      <c r="I223" s="96">
        <v>7</v>
      </c>
    </row>
    <row r="224" spans="1:9" ht="12.75">
      <c r="A224">
        <v>2</v>
      </c>
      <c r="B224" s="19" t="s">
        <v>62</v>
      </c>
      <c r="C224" s="58" t="s">
        <v>63</v>
      </c>
      <c r="D224" s="59" t="s">
        <v>65</v>
      </c>
      <c r="E224" s="60">
        <v>33</v>
      </c>
      <c r="F224" s="60">
        <v>33</v>
      </c>
      <c r="G224" s="60">
        <v>43</v>
      </c>
      <c r="H224" s="32">
        <f t="shared" si="19"/>
        <v>109</v>
      </c>
      <c r="I224" s="96">
        <v>8</v>
      </c>
    </row>
    <row r="225" spans="1:9" ht="12.75">
      <c r="A225">
        <v>5</v>
      </c>
      <c r="B225" s="19" t="s">
        <v>139</v>
      </c>
      <c r="C225" s="39" t="s">
        <v>140</v>
      </c>
      <c r="D225" s="59" t="s">
        <v>65</v>
      </c>
      <c r="E225" s="30">
        <v>41</v>
      </c>
      <c r="F225" s="30">
        <v>35</v>
      </c>
      <c r="G225" s="30">
        <v>29</v>
      </c>
      <c r="H225" s="32">
        <f t="shared" si="19"/>
        <v>105</v>
      </c>
      <c r="I225" s="96">
        <v>9</v>
      </c>
    </row>
    <row r="226" spans="1:9" ht="12.75">
      <c r="A226">
        <v>36</v>
      </c>
      <c r="B226" s="19" t="s">
        <v>149</v>
      </c>
      <c r="C226" s="39" t="s">
        <v>138</v>
      </c>
      <c r="D226" s="67" t="s">
        <v>109</v>
      </c>
      <c r="E226" s="97">
        <v>43</v>
      </c>
      <c r="F226" s="97">
        <v>43</v>
      </c>
      <c r="G226" s="97">
        <v>18</v>
      </c>
      <c r="H226" s="98">
        <f t="shared" si="19"/>
        <v>104</v>
      </c>
      <c r="I226" s="96">
        <v>10</v>
      </c>
    </row>
    <row r="227" spans="1:9" ht="12.75">
      <c r="A227">
        <v>6</v>
      </c>
      <c r="B227" s="34" t="s">
        <v>68</v>
      </c>
      <c r="C227" s="58" t="s">
        <v>69</v>
      </c>
      <c r="D227" s="59" t="s">
        <v>65</v>
      </c>
      <c r="E227" s="97">
        <v>31</v>
      </c>
      <c r="F227" s="97">
        <v>41</v>
      </c>
      <c r="G227" s="97">
        <v>26</v>
      </c>
      <c r="H227" s="98">
        <f t="shared" si="19"/>
        <v>98</v>
      </c>
      <c r="I227" s="96">
        <v>11</v>
      </c>
    </row>
    <row r="228" spans="1:9" ht="12.75">
      <c r="A228">
        <v>10</v>
      </c>
      <c r="B228" s="37" t="s">
        <v>70</v>
      </c>
      <c r="C228" s="38" t="s">
        <v>71</v>
      </c>
      <c r="D228" s="64" t="s">
        <v>105</v>
      </c>
      <c r="E228" s="26">
        <v>29</v>
      </c>
      <c r="F228" s="26">
        <v>31</v>
      </c>
      <c r="G228" s="26">
        <v>33</v>
      </c>
      <c r="H228" s="32">
        <f t="shared" si="19"/>
        <v>93</v>
      </c>
      <c r="I228" s="96">
        <v>12</v>
      </c>
    </row>
    <row r="229" spans="1:9" ht="12.75">
      <c r="A229">
        <v>7</v>
      </c>
      <c r="B229" s="34" t="s">
        <v>132</v>
      </c>
      <c r="C229" s="58" t="s">
        <v>133</v>
      </c>
      <c r="D229" s="59" t="s">
        <v>65</v>
      </c>
      <c r="E229" s="26">
        <v>27</v>
      </c>
      <c r="F229" s="26">
        <v>29</v>
      </c>
      <c r="G229" s="26">
        <v>37</v>
      </c>
      <c r="H229" s="32">
        <f t="shared" si="19"/>
        <v>93</v>
      </c>
      <c r="I229" s="96">
        <v>13</v>
      </c>
    </row>
    <row r="230" spans="1:9" ht="12.75">
      <c r="A230">
        <v>42</v>
      </c>
      <c r="B230" s="25" t="s">
        <v>121</v>
      </c>
      <c r="C230" s="39" t="s">
        <v>123</v>
      </c>
      <c r="D230" s="68" t="s">
        <v>110</v>
      </c>
      <c r="E230" s="26">
        <v>26</v>
      </c>
      <c r="F230" s="26">
        <v>24</v>
      </c>
      <c r="G230" s="26">
        <v>31</v>
      </c>
      <c r="H230" s="32">
        <f t="shared" si="19"/>
        <v>81</v>
      </c>
      <c r="I230" s="96">
        <v>14</v>
      </c>
    </row>
    <row r="231" spans="1:9" ht="12.75">
      <c r="A231">
        <v>4</v>
      </c>
      <c r="B231" s="19" t="s">
        <v>58</v>
      </c>
      <c r="C231" s="31" t="s">
        <v>59</v>
      </c>
      <c r="D231" s="59" t="s">
        <v>65</v>
      </c>
      <c r="E231" s="60">
        <v>23</v>
      </c>
      <c r="F231" s="60">
        <v>20</v>
      </c>
      <c r="G231" s="60">
        <v>35</v>
      </c>
      <c r="H231" s="32">
        <f t="shared" si="19"/>
        <v>78</v>
      </c>
      <c r="I231" s="96">
        <v>15</v>
      </c>
    </row>
    <row r="232" spans="1:9" ht="12.75">
      <c r="A232">
        <v>25</v>
      </c>
      <c r="B232" s="19" t="s">
        <v>87</v>
      </c>
      <c r="C232" s="36" t="s">
        <v>88</v>
      </c>
      <c r="D232" s="19" t="s">
        <v>106</v>
      </c>
      <c r="E232" s="23">
        <v>22</v>
      </c>
      <c r="F232" s="23">
        <v>27</v>
      </c>
      <c r="G232" s="23">
        <v>24</v>
      </c>
      <c r="H232" s="32">
        <f t="shared" si="19"/>
        <v>73</v>
      </c>
      <c r="I232" s="96">
        <v>16</v>
      </c>
    </row>
    <row r="233" spans="1:9" ht="12.75">
      <c r="A233">
        <v>1</v>
      </c>
      <c r="B233" s="19" t="s">
        <v>64</v>
      </c>
      <c r="C233" s="58" t="s">
        <v>66</v>
      </c>
      <c r="D233" s="59" t="s">
        <v>65</v>
      </c>
      <c r="E233" s="60">
        <v>37</v>
      </c>
      <c r="F233" s="60">
        <v>15</v>
      </c>
      <c r="G233" s="60">
        <v>20</v>
      </c>
      <c r="H233" s="32">
        <f t="shared" si="19"/>
        <v>72</v>
      </c>
      <c r="I233" s="96">
        <v>17</v>
      </c>
    </row>
    <row r="234" spans="1:9" ht="12.75">
      <c r="A234">
        <v>17</v>
      </c>
      <c r="B234" s="19" t="s">
        <v>77</v>
      </c>
      <c r="C234" s="36" t="s">
        <v>78</v>
      </c>
      <c r="D234" s="64" t="s">
        <v>105</v>
      </c>
      <c r="E234" s="23">
        <v>24</v>
      </c>
      <c r="F234" s="23">
        <v>25</v>
      </c>
      <c r="G234" s="23">
        <v>23</v>
      </c>
      <c r="H234" s="32">
        <f t="shared" si="19"/>
        <v>72</v>
      </c>
      <c r="I234" s="96">
        <v>18</v>
      </c>
    </row>
    <row r="235" spans="1:9" ht="12.75">
      <c r="A235">
        <v>125</v>
      </c>
      <c r="B235" s="25" t="s">
        <v>173</v>
      </c>
      <c r="C235" s="39" t="s">
        <v>174</v>
      </c>
      <c r="D235" s="19" t="s">
        <v>106</v>
      </c>
      <c r="E235" s="26">
        <v>20</v>
      </c>
      <c r="F235" s="42">
        <v>23</v>
      </c>
      <c r="G235" s="26">
        <v>27</v>
      </c>
      <c r="H235" s="32">
        <f t="shared" si="19"/>
        <v>70</v>
      </c>
      <c r="I235" s="96">
        <v>19</v>
      </c>
    </row>
    <row r="236" spans="1:9" ht="12.75">
      <c r="A236">
        <v>51</v>
      </c>
      <c r="B236" s="35" t="s">
        <v>94</v>
      </c>
      <c r="C236" s="62" t="s">
        <v>95</v>
      </c>
      <c r="D236" s="65" t="s">
        <v>107</v>
      </c>
      <c r="E236" s="26">
        <v>19</v>
      </c>
      <c r="F236" s="26">
        <v>19</v>
      </c>
      <c r="G236" s="26">
        <v>21</v>
      </c>
      <c r="H236" s="32">
        <f t="shared" si="19"/>
        <v>59</v>
      </c>
      <c r="I236" s="96">
        <v>20</v>
      </c>
    </row>
    <row r="237" spans="1:9" ht="12.75">
      <c r="A237">
        <v>148</v>
      </c>
      <c r="B237" s="25" t="s">
        <v>182</v>
      </c>
      <c r="C237" s="39" t="s">
        <v>183</v>
      </c>
      <c r="D237" s="110" t="s">
        <v>177</v>
      </c>
      <c r="E237" s="26">
        <v>35</v>
      </c>
      <c r="F237" s="42">
        <v>12</v>
      </c>
      <c r="G237" s="26">
        <v>12</v>
      </c>
      <c r="H237" s="32">
        <f t="shared" si="19"/>
        <v>59</v>
      </c>
      <c r="I237" s="96">
        <v>21</v>
      </c>
    </row>
    <row r="238" spans="1:9" ht="12.75">
      <c r="A238">
        <v>53</v>
      </c>
      <c r="B238" s="25" t="s">
        <v>162</v>
      </c>
      <c r="C238" s="39" t="s">
        <v>163</v>
      </c>
      <c r="D238" s="65" t="s">
        <v>107</v>
      </c>
      <c r="E238" s="42">
        <v>16</v>
      </c>
      <c r="F238" s="42">
        <v>16</v>
      </c>
      <c r="G238" s="42">
        <v>19</v>
      </c>
      <c r="H238" s="32">
        <f t="shared" si="19"/>
        <v>51</v>
      </c>
      <c r="I238" s="96">
        <v>22</v>
      </c>
    </row>
    <row r="239" spans="1:9" ht="12.75">
      <c r="A239">
        <v>46</v>
      </c>
      <c r="B239" s="25" t="s">
        <v>126</v>
      </c>
      <c r="C239" s="39" t="s">
        <v>127</v>
      </c>
      <c r="D239" s="68" t="s">
        <v>110</v>
      </c>
      <c r="E239" s="26">
        <v>21</v>
      </c>
      <c r="F239" s="26">
        <v>26</v>
      </c>
      <c r="G239" s="26">
        <v>0</v>
      </c>
      <c r="H239" s="32">
        <f t="shared" si="19"/>
        <v>47</v>
      </c>
      <c r="I239" s="96">
        <v>23</v>
      </c>
    </row>
    <row r="240" spans="1:9" ht="12.75">
      <c r="A240">
        <v>78</v>
      </c>
      <c r="B240" s="25" t="s">
        <v>175</v>
      </c>
      <c r="C240" s="39" t="s">
        <v>176</v>
      </c>
      <c r="D240" s="63" t="s">
        <v>104</v>
      </c>
      <c r="E240" s="26">
        <v>18</v>
      </c>
      <c r="F240" s="42">
        <v>22</v>
      </c>
      <c r="G240" s="26">
        <v>6</v>
      </c>
      <c r="H240" s="32">
        <f t="shared" si="19"/>
        <v>46</v>
      </c>
      <c r="I240" s="96">
        <v>24</v>
      </c>
    </row>
    <row r="241" spans="1:9" ht="12.75">
      <c r="A241">
        <v>23</v>
      </c>
      <c r="B241" s="19" t="s">
        <v>141</v>
      </c>
      <c r="C241" s="61" t="s">
        <v>129</v>
      </c>
      <c r="D241" s="19" t="s">
        <v>106</v>
      </c>
      <c r="E241" s="24">
        <v>13</v>
      </c>
      <c r="F241" s="24">
        <v>14</v>
      </c>
      <c r="G241" s="24">
        <v>16</v>
      </c>
      <c r="H241" s="32">
        <f t="shared" si="19"/>
        <v>43</v>
      </c>
      <c r="I241" s="96">
        <v>25</v>
      </c>
    </row>
    <row r="242" spans="1:9" ht="12.75">
      <c r="A242">
        <v>58</v>
      </c>
      <c r="B242" s="19" t="s">
        <v>188</v>
      </c>
      <c r="C242" s="62" t="s">
        <v>189</v>
      </c>
      <c r="D242" s="65" t="s">
        <v>107</v>
      </c>
      <c r="E242" s="26">
        <v>17</v>
      </c>
      <c r="F242" s="26">
        <v>17</v>
      </c>
      <c r="G242" s="26">
        <v>9</v>
      </c>
      <c r="H242" s="32">
        <f t="shared" si="19"/>
        <v>43</v>
      </c>
      <c r="I242" s="96">
        <v>26</v>
      </c>
    </row>
    <row r="243" spans="1:9" ht="12.75">
      <c r="A243">
        <v>146</v>
      </c>
      <c r="B243" s="25" t="s">
        <v>178</v>
      </c>
      <c r="C243" s="39" t="s">
        <v>179</v>
      </c>
      <c r="D243" s="110" t="s">
        <v>177</v>
      </c>
      <c r="E243" s="26" t="s">
        <v>165</v>
      </c>
      <c r="F243" s="42">
        <v>21</v>
      </c>
      <c r="G243" s="26">
        <v>22</v>
      </c>
      <c r="H243" s="32">
        <f t="shared" si="19"/>
        <v>43</v>
      </c>
      <c r="I243" s="96">
        <v>27</v>
      </c>
    </row>
    <row r="244" spans="1:9" ht="12.75">
      <c r="A244">
        <v>48</v>
      </c>
      <c r="B244" s="25" t="s">
        <v>130</v>
      </c>
      <c r="C244" s="39" t="s">
        <v>82</v>
      </c>
      <c r="D244" s="68" t="s">
        <v>110</v>
      </c>
      <c r="E244" s="23">
        <v>14</v>
      </c>
      <c r="F244" s="23">
        <v>13</v>
      </c>
      <c r="G244" s="23">
        <v>15</v>
      </c>
      <c r="H244" s="32">
        <f t="shared" si="19"/>
        <v>42</v>
      </c>
      <c r="I244" s="96">
        <v>28</v>
      </c>
    </row>
    <row r="245" spans="1:9" ht="12.75">
      <c r="A245">
        <v>55</v>
      </c>
      <c r="B245" s="25" t="s">
        <v>131</v>
      </c>
      <c r="C245" s="61" t="s">
        <v>91</v>
      </c>
      <c r="D245" s="65" t="s">
        <v>107</v>
      </c>
      <c r="E245" s="26">
        <v>11</v>
      </c>
      <c r="F245" s="26">
        <v>11</v>
      </c>
      <c r="G245" s="26">
        <v>17</v>
      </c>
      <c r="H245" s="32">
        <f t="shared" si="19"/>
        <v>39</v>
      </c>
      <c r="I245" s="96">
        <v>29</v>
      </c>
    </row>
    <row r="246" spans="1:9" ht="12.75">
      <c r="A246">
        <v>40</v>
      </c>
      <c r="B246" s="19" t="s">
        <v>121</v>
      </c>
      <c r="C246" s="39" t="s">
        <v>122</v>
      </c>
      <c r="D246" s="68" t="s">
        <v>110</v>
      </c>
      <c r="E246" s="26">
        <v>15</v>
      </c>
      <c r="F246" s="26">
        <v>18</v>
      </c>
      <c r="G246" s="26">
        <v>5</v>
      </c>
      <c r="H246" s="32">
        <f t="shared" si="19"/>
        <v>38</v>
      </c>
      <c r="I246" s="96">
        <v>30</v>
      </c>
    </row>
    <row r="247" spans="1:9" ht="12.75">
      <c r="A247">
        <v>147</v>
      </c>
      <c r="B247" s="25" t="s">
        <v>180</v>
      </c>
      <c r="C247" s="39" t="s">
        <v>181</v>
      </c>
      <c r="D247" s="110" t="s">
        <v>177</v>
      </c>
      <c r="E247" s="26">
        <v>12</v>
      </c>
      <c r="F247" s="42">
        <v>10</v>
      </c>
      <c r="G247" s="26">
        <v>14</v>
      </c>
      <c r="H247" s="32">
        <f t="shared" si="19"/>
        <v>36</v>
      </c>
      <c r="I247" s="96">
        <v>31</v>
      </c>
    </row>
    <row r="248" spans="1:9" ht="12.75">
      <c r="A248">
        <v>149</v>
      </c>
      <c r="B248" s="25" t="s">
        <v>190</v>
      </c>
      <c r="C248" s="61" t="s">
        <v>191</v>
      </c>
      <c r="D248" s="110" t="s">
        <v>177</v>
      </c>
      <c r="E248" s="26">
        <v>10</v>
      </c>
      <c r="F248" s="42">
        <v>9</v>
      </c>
      <c r="G248" s="26">
        <v>12</v>
      </c>
      <c r="H248" s="32">
        <f t="shared" si="19"/>
        <v>31</v>
      </c>
      <c r="I248" s="96">
        <v>32</v>
      </c>
    </row>
    <row r="249" spans="1:9" ht="12.75">
      <c r="A249">
        <v>57</v>
      </c>
      <c r="B249" s="19" t="s">
        <v>89</v>
      </c>
      <c r="C249" s="31" t="s">
        <v>90</v>
      </c>
      <c r="D249" s="65" t="s">
        <v>107</v>
      </c>
      <c r="E249" s="111">
        <v>9</v>
      </c>
      <c r="F249" s="111">
        <v>8</v>
      </c>
      <c r="G249" s="111">
        <v>13</v>
      </c>
      <c r="H249" s="32">
        <f t="shared" si="19"/>
        <v>30</v>
      </c>
      <c r="I249" s="96">
        <v>33</v>
      </c>
    </row>
    <row r="250" spans="1:9" ht="12.75">
      <c r="A250">
        <v>56</v>
      </c>
      <c r="B250" s="25" t="s">
        <v>146</v>
      </c>
      <c r="C250" s="61" t="s">
        <v>147</v>
      </c>
      <c r="D250" s="65" t="s">
        <v>107</v>
      </c>
      <c r="E250" s="30">
        <v>8</v>
      </c>
      <c r="F250" s="30">
        <v>7</v>
      </c>
      <c r="G250" s="26">
        <v>11</v>
      </c>
      <c r="H250" s="32">
        <f t="shared" si="19"/>
        <v>26</v>
      </c>
      <c r="I250" s="96">
        <v>34</v>
      </c>
    </row>
    <row r="251" spans="1:9" ht="12.75">
      <c r="A251">
        <v>68</v>
      </c>
      <c r="B251" s="25" t="s">
        <v>101</v>
      </c>
      <c r="C251" s="61" t="s">
        <v>100</v>
      </c>
      <c r="D251" s="66" t="s">
        <v>108</v>
      </c>
      <c r="E251" s="60">
        <v>7</v>
      </c>
      <c r="F251" s="60">
        <v>6</v>
      </c>
      <c r="G251" s="60">
        <v>10</v>
      </c>
      <c r="H251" s="32">
        <f t="shared" si="19"/>
        <v>23</v>
      </c>
      <c r="I251" s="96">
        <v>35</v>
      </c>
    </row>
    <row r="252" spans="1:9" ht="12.75">
      <c r="A252">
        <v>24</v>
      </c>
      <c r="B252" s="25" t="s">
        <v>171</v>
      </c>
      <c r="C252" s="39" t="s">
        <v>172</v>
      </c>
      <c r="D252" s="19" t="s">
        <v>106</v>
      </c>
      <c r="E252" s="26">
        <v>6</v>
      </c>
      <c r="F252" s="42">
        <v>5</v>
      </c>
      <c r="G252" s="26">
        <v>8</v>
      </c>
      <c r="H252" s="32">
        <f t="shared" si="19"/>
        <v>19</v>
      </c>
      <c r="I252" s="96">
        <v>36</v>
      </c>
    </row>
    <row r="253" spans="1:9" ht="12.75">
      <c r="A253">
        <v>35</v>
      </c>
      <c r="B253" s="19" t="s">
        <v>118</v>
      </c>
      <c r="C253" s="39" t="s">
        <v>117</v>
      </c>
      <c r="D253" s="67" t="s">
        <v>109</v>
      </c>
      <c r="E253" s="26">
        <v>5</v>
      </c>
      <c r="F253" s="26">
        <v>4</v>
      </c>
      <c r="G253" s="26">
        <v>7</v>
      </c>
      <c r="H253" s="32">
        <f t="shared" si="19"/>
        <v>16</v>
      </c>
      <c r="I253" s="96">
        <v>37</v>
      </c>
    </row>
    <row r="256" spans="1:10" ht="16.5" customHeight="1">
      <c r="A256" s="57" t="s">
        <v>57</v>
      </c>
      <c r="B256" s="54"/>
      <c r="C256" s="54"/>
      <c r="D256" s="54"/>
      <c r="E256" s="54"/>
      <c r="F256" s="54"/>
      <c r="G256" s="54"/>
      <c r="H256" s="54"/>
      <c r="I256" s="54"/>
      <c r="J256" t="s">
        <v>34</v>
      </c>
    </row>
    <row r="257" spans="1:9" ht="13.5" customHeight="1">
      <c r="A257" s="54"/>
      <c r="B257" s="56" t="s">
        <v>193</v>
      </c>
      <c r="C257" s="55"/>
      <c r="D257" s="54"/>
      <c r="E257" s="54"/>
      <c r="F257" s="54"/>
      <c r="G257" s="54"/>
      <c r="H257" s="54"/>
      <c r="I257" s="54"/>
    </row>
    <row r="258" spans="1:9" s="14" customFormat="1" ht="50.25">
      <c r="A258" s="1" t="s">
        <v>1</v>
      </c>
      <c r="B258" s="2" t="s">
        <v>2</v>
      </c>
      <c r="C258" s="16" t="s">
        <v>42</v>
      </c>
      <c r="D258" t="s">
        <v>3</v>
      </c>
      <c r="E258" s="3" t="s">
        <v>7</v>
      </c>
      <c r="F258" s="3" t="s">
        <v>5</v>
      </c>
      <c r="G258" s="3" t="s">
        <v>6</v>
      </c>
      <c r="H258" s="109" t="s">
        <v>8</v>
      </c>
      <c r="I258" s="17" t="s">
        <v>29</v>
      </c>
    </row>
    <row r="259" spans="1:9" ht="12.75">
      <c r="A259">
        <v>34</v>
      </c>
      <c r="B259" s="19" t="s">
        <v>115</v>
      </c>
      <c r="C259" s="39" t="s">
        <v>116</v>
      </c>
      <c r="D259" s="67" t="s">
        <v>109</v>
      </c>
      <c r="E259" s="70">
        <v>60</v>
      </c>
      <c r="F259" s="70">
        <v>60</v>
      </c>
      <c r="G259" s="70">
        <v>60</v>
      </c>
      <c r="H259" s="56">
        <f aca="true" t="shared" si="20" ref="H259:H287">SUM(E259:G259)</f>
        <v>180</v>
      </c>
      <c r="I259" s="108">
        <v>1</v>
      </c>
    </row>
    <row r="260" spans="1:9" ht="12.75">
      <c r="A260">
        <v>1</v>
      </c>
      <c r="B260" s="19" t="s">
        <v>64</v>
      </c>
      <c r="C260" s="58" t="s">
        <v>66</v>
      </c>
      <c r="D260" s="59" t="s">
        <v>65</v>
      </c>
      <c r="E260" s="79">
        <v>54</v>
      </c>
      <c r="F260" s="87">
        <v>50</v>
      </c>
      <c r="G260" s="60">
        <v>47</v>
      </c>
      <c r="H260" s="100">
        <f t="shared" si="20"/>
        <v>151</v>
      </c>
      <c r="I260" s="96">
        <v>2</v>
      </c>
    </row>
    <row r="261" spans="1:9" ht="12.75">
      <c r="A261">
        <v>11</v>
      </c>
      <c r="B261" s="45" t="s">
        <v>72</v>
      </c>
      <c r="C261" s="61" t="s">
        <v>73</v>
      </c>
      <c r="D261" s="64" t="s">
        <v>105</v>
      </c>
      <c r="E261" s="23">
        <v>45</v>
      </c>
      <c r="F261" s="79">
        <v>54</v>
      </c>
      <c r="G261" s="87">
        <v>50</v>
      </c>
      <c r="H261" s="101">
        <f t="shared" si="20"/>
        <v>149</v>
      </c>
      <c r="I261" s="96">
        <v>3</v>
      </c>
    </row>
    <row r="262" spans="1:9" ht="12.75">
      <c r="A262">
        <v>6</v>
      </c>
      <c r="B262" s="34" t="s">
        <v>68</v>
      </c>
      <c r="C262" s="58" t="s">
        <v>69</v>
      </c>
      <c r="D262" s="59" t="s">
        <v>65</v>
      </c>
      <c r="E262" s="97">
        <v>43</v>
      </c>
      <c r="F262" s="97">
        <v>47</v>
      </c>
      <c r="G262" s="123">
        <v>54</v>
      </c>
      <c r="H262" s="98">
        <f t="shared" si="20"/>
        <v>144</v>
      </c>
      <c r="I262" s="96">
        <v>4</v>
      </c>
    </row>
    <row r="263" spans="1:9" ht="12.75">
      <c r="A263">
        <v>8</v>
      </c>
      <c r="B263" s="25" t="s">
        <v>198</v>
      </c>
      <c r="C263" s="39" t="s">
        <v>197</v>
      </c>
      <c r="D263" s="59" t="s">
        <v>65</v>
      </c>
      <c r="E263" s="26">
        <v>47</v>
      </c>
      <c r="F263" s="26">
        <v>43</v>
      </c>
      <c r="G263" s="29">
        <v>45</v>
      </c>
      <c r="H263" s="32">
        <f t="shared" si="20"/>
        <v>135</v>
      </c>
      <c r="I263" s="96">
        <v>5</v>
      </c>
    </row>
    <row r="264" spans="1:9" ht="12.75">
      <c r="A264">
        <v>36</v>
      </c>
      <c r="B264" s="19" t="s">
        <v>149</v>
      </c>
      <c r="C264" s="39" t="s">
        <v>138</v>
      </c>
      <c r="D264" s="67" t="s">
        <v>109</v>
      </c>
      <c r="E264" s="97">
        <v>41</v>
      </c>
      <c r="F264" s="97">
        <v>39</v>
      </c>
      <c r="G264" s="97">
        <v>43</v>
      </c>
      <c r="H264" s="98">
        <f t="shared" si="20"/>
        <v>123</v>
      </c>
      <c r="I264" s="96">
        <v>6</v>
      </c>
    </row>
    <row r="265" spans="1:9" ht="12.75">
      <c r="A265">
        <v>25</v>
      </c>
      <c r="B265" s="19" t="s">
        <v>87</v>
      </c>
      <c r="C265" s="36" t="s">
        <v>88</v>
      </c>
      <c r="D265" s="19" t="s">
        <v>106</v>
      </c>
      <c r="E265" s="23">
        <v>39</v>
      </c>
      <c r="F265" s="23">
        <v>37</v>
      </c>
      <c r="G265" s="23">
        <v>37</v>
      </c>
      <c r="H265" s="32">
        <f t="shared" si="20"/>
        <v>113</v>
      </c>
      <c r="I265" s="96">
        <v>7</v>
      </c>
    </row>
    <row r="266" spans="1:9" ht="12.75">
      <c r="A266">
        <v>2</v>
      </c>
      <c r="B266" s="19" t="s">
        <v>62</v>
      </c>
      <c r="C266" s="58" t="s">
        <v>63</v>
      </c>
      <c r="D266" s="59" t="s">
        <v>65</v>
      </c>
      <c r="E266" s="87">
        <v>50</v>
      </c>
      <c r="F266" s="60">
        <v>45</v>
      </c>
      <c r="G266" s="60">
        <v>17</v>
      </c>
      <c r="H266" s="32">
        <f t="shared" si="20"/>
        <v>112</v>
      </c>
      <c r="I266" s="96">
        <v>8</v>
      </c>
    </row>
    <row r="267" spans="1:9" ht="12.75">
      <c r="A267">
        <v>5</v>
      </c>
      <c r="B267" s="19" t="s">
        <v>139</v>
      </c>
      <c r="C267" s="39" t="s">
        <v>140</v>
      </c>
      <c r="D267" s="59" t="s">
        <v>65</v>
      </c>
      <c r="E267" s="24">
        <v>35</v>
      </c>
      <c r="F267" s="24">
        <v>33</v>
      </c>
      <c r="G267" s="30">
        <v>41</v>
      </c>
      <c r="H267" s="32">
        <f t="shared" si="20"/>
        <v>109</v>
      </c>
      <c r="I267" s="96">
        <v>9</v>
      </c>
    </row>
    <row r="268" spans="1:9" ht="12.75">
      <c r="A268">
        <v>4</v>
      </c>
      <c r="B268" s="19" t="s">
        <v>58</v>
      </c>
      <c r="C268" s="31" t="s">
        <v>59</v>
      </c>
      <c r="D268" s="59" t="s">
        <v>65</v>
      </c>
      <c r="E268" s="60">
        <v>37</v>
      </c>
      <c r="F268" s="60">
        <v>41</v>
      </c>
      <c r="G268" s="60">
        <v>25</v>
      </c>
      <c r="H268" s="32">
        <f t="shared" si="20"/>
        <v>103</v>
      </c>
      <c r="I268" s="96">
        <v>10</v>
      </c>
    </row>
    <row r="269" spans="1:9" ht="12.75">
      <c r="A269">
        <v>17</v>
      </c>
      <c r="B269" s="19" t="s">
        <v>77</v>
      </c>
      <c r="C269" s="36" t="s">
        <v>78</v>
      </c>
      <c r="D269" s="64" t="s">
        <v>105</v>
      </c>
      <c r="E269" s="23">
        <v>33</v>
      </c>
      <c r="F269" s="23">
        <v>31</v>
      </c>
      <c r="G269" s="23">
        <v>35</v>
      </c>
      <c r="H269" s="32">
        <f t="shared" si="20"/>
        <v>99</v>
      </c>
      <c r="I269" s="96">
        <v>11</v>
      </c>
    </row>
    <row r="270" spans="1:9" ht="12.75">
      <c r="A270">
        <v>10</v>
      </c>
      <c r="B270" s="37" t="s">
        <v>70</v>
      </c>
      <c r="C270" s="38" t="s">
        <v>71</v>
      </c>
      <c r="D270" s="64" t="s">
        <v>105</v>
      </c>
      <c r="E270" s="26">
        <v>31</v>
      </c>
      <c r="F270" s="26">
        <v>27</v>
      </c>
      <c r="G270" s="26">
        <v>33</v>
      </c>
      <c r="H270" s="32">
        <f t="shared" si="20"/>
        <v>91</v>
      </c>
      <c r="I270" s="96">
        <v>12</v>
      </c>
    </row>
    <row r="271" spans="1:9" ht="12.75">
      <c r="A271">
        <v>66</v>
      </c>
      <c r="B271" s="19" t="s">
        <v>98</v>
      </c>
      <c r="C271" s="58" t="s">
        <v>99</v>
      </c>
      <c r="D271" s="66" t="s">
        <v>108</v>
      </c>
      <c r="E271" s="24">
        <v>29</v>
      </c>
      <c r="F271" s="24">
        <v>29</v>
      </c>
      <c r="G271" s="29">
        <v>31</v>
      </c>
      <c r="H271" s="32">
        <f t="shared" si="20"/>
        <v>89</v>
      </c>
      <c r="I271" s="96">
        <v>13</v>
      </c>
    </row>
    <row r="272" spans="1:9" ht="12.75">
      <c r="A272">
        <v>42</v>
      </c>
      <c r="B272" s="25" t="s">
        <v>121</v>
      </c>
      <c r="C272" s="39" t="s">
        <v>123</v>
      </c>
      <c r="D272" s="68" t="s">
        <v>110</v>
      </c>
      <c r="E272" s="26">
        <v>26</v>
      </c>
      <c r="F272" s="26">
        <v>25</v>
      </c>
      <c r="G272" s="26">
        <v>29</v>
      </c>
      <c r="H272" s="32">
        <f t="shared" si="20"/>
        <v>80</v>
      </c>
      <c r="I272" s="96">
        <v>14</v>
      </c>
    </row>
    <row r="273" spans="1:9" ht="12.75">
      <c r="A273">
        <v>51</v>
      </c>
      <c r="B273" s="35" t="s">
        <v>94</v>
      </c>
      <c r="C273" s="62" t="s">
        <v>95</v>
      </c>
      <c r="D273" s="65" t="s">
        <v>107</v>
      </c>
      <c r="E273" s="26">
        <v>27</v>
      </c>
      <c r="F273" s="26">
        <v>26</v>
      </c>
      <c r="G273" s="26">
        <v>26</v>
      </c>
      <c r="H273" s="32">
        <f t="shared" si="20"/>
        <v>79</v>
      </c>
      <c r="I273" s="96">
        <v>15</v>
      </c>
    </row>
    <row r="274" spans="1:9" ht="12.75">
      <c r="A274">
        <v>7</v>
      </c>
      <c r="B274" s="34" t="s">
        <v>132</v>
      </c>
      <c r="C274" s="58" t="s">
        <v>133</v>
      </c>
      <c r="D274" s="59" t="s">
        <v>65</v>
      </c>
      <c r="E274" s="26" t="s">
        <v>165</v>
      </c>
      <c r="F274" s="26">
        <v>35</v>
      </c>
      <c r="G274" s="26">
        <v>39</v>
      </c>
      <c r="H274" s="32">
        <f t="shared" si="20"/>
        <v>74</v>
      </c>
      <c r="I274" s="96">
        <v>16</v>
      </c>
    </row>
    <row r="275" spans="1:9" ht="12.75">
      <c r="A275">
        <v>124</v>
      </c>
      <c r="B275" s="25" t="s">
        <v>204</v>
      </c>
      <c r="C275" s="39" t="s">
        <v>205</v>
      </c>
      <c r="D275" s="19" t="s">
        <v>106</v>
      </c>
      <c r="E275" s="26">
        <v>23</v>
      </c>
      <c r="F275" s="26">
        <v>23</v>
      </c>
      <c r="G275" s="29">
        <v>27</v>
      </c>
      <c r="H275" s="32">
        <f t="shared" si="20"/>
        <v>73</v>
      </c>
      <c r="I275" s="96">
        <v>17</v>
      </c>
    </row>
    <row r="276" spans="1:9" ht="12.75">
      <c r="A276">
        <v>46</v>
      </c>
      <c r="B276" s="25" t="s">
        <v>126</v>
      </c>
      <c r="C276" s="39" t="s">
        <v>127</v>
      </c>
      <c r="D276" s="68" t="s">
        <v>110</v>
      </c>
      <c r="E276" s="26">
        <v>24</v>
      </c>
      <c r="F276" s="26">
        <v>22</v>
      </c>
      <c r="G276" s="26">
        <v>22</v>
      </c>
      <c r="H276" s="32">
        <f t="shared" si="20"/>
        <v>68</v>
      </c>
      <c r="I276" s="96">
        <v>18</v>
      </c>
    </row>
    <row r="277" spans="1:9" ht="12.75">
      <c r="A277">
        <v>47</v>
      </c>
      <c r="B277" s="19" t="s">
        <v>128</v>
      </c>
      <c r="C277" s="39" t="s">
        <v>129</v>
      </c>
      <c r="D277" s="68" t="s">
        <v>110</v>
      </c>
      <c r="E277" s="26">
        <v>25</v>
      </c>
      <c r="F277" s="26">
        <v>24</v>
      </c>
      <c r="G277" s="26">
        <v>18</v>
      </c>
      <c r="H277" s="32">
        <f t="shared" si="20"/>
        <v>67</v>
      </c>
      <c r="I277" s="96">
        <v>19</v>
      </c>
    </row>
    <row r="278" spans="1:9" ht="12.75">
      <c r="A278">
        <v>68</v>
      </c>
      <c r="B278" s="25" t="s">
        <v>101</v>
      </c>
      <c r="C278" s="61" t="s">
        <v>100</v>
      </c>
      <c r="D278" s="66" t="s">
        <v>108</v>
      </c>
      <c r="E278" s="60">
        <v>21</v>
      </c>
      <c r="F278" s="60">
        <v>21</v>
      </c>
      <c r="G278" s="29">
        <v>24</v>
      </c>
      <c r="H278" s="32">
        <f t="shared" si="20"/>
        <v>66</v>
      </c>
      <c r="I278" s="96">
        <v>20</v>
      </c>
    </row>
    <row r="279" spans="1:9" ht="12.75">
      <c r="A279">
        <v>44</v>
      </c>
      <c r="B279" s="25" t="s">
        <v>203</v>
      </c>
      <c r="C279" s="39" t="s">
        <v>187</v>
      </c>
      <c r="D279" s="68" t="s">
        <v>110</v>
      </c>
      <c r="E279" s="26">
        <v>20</v>
      </c>
      <c r="F279" s="26">
        <v>20</v>
      </c>
      <c r="G279" s="29">
        <v>23</v>
      </c>
      <c r="H279" s="32">
        <f t="shared" si="20"/>
        <v>63</v>
      </c>
      <c r="I279" s="96">
        <v>21</v>
      </c>
    </row>
    <row r="280" spans="1:9" ht="12.75">
      <c r="A280">
        <v>53</v>
      </c>
      <c r="B280" s="25" t="s">
        <v>162</v>
      </c>
      <c r="C280" s="39" t="s">
        <v>163</v>
      </c>
      <c r="D280" s="65" t="s">
        <v>107</v>
      </c>
      <c r="E280" s="42">
        <v>18</v>
      </c>
      <c r="F280" s="42">
        <v>19</v>
      </c>
      <c r="G280" s="29">
        <v>21</v>
      </c>
      <c r="H280" s="32">
        <f t="shared" si="20"/>
        <v>58</v>
      </c>
      <c r="I280" s="96">
        <v>22</v>
      </c>
    </row>
    <row r="281" spans="1:9" ht="12.75">
      <c r="A281">
        <v>55</v>
      </c>
      <c r="B281" s="25" t="s">
        <v>131</v>
      </c>
      <c r="C281" s="61" t="s">
        <v>91</v>
      </c>
      <c r="D281" s="65" t="s">
        <v>107</v>
      </c>
      <c r="E281" s="26">
        <v>16</v>
      </c>
      <c r="F281" s="26">
        <v>18</v>
      </c>
      <c r="G281" s="26">
        <v>20</v>
      </c>
      <c r="H281" s="32">
        <f t="shared" si="20"/>
        <v>54</v>
      </c>
      <c r="I281" s="96">
        <v>23</v>
      </c>
    </row>
    <row r="282" spans="1:9" ht="12.75">
      <c r="A282">
        <v>57</v>
      </c>
      <c r="B282" s="19" t="s">
        <v>89</v>
      </c>
      <c r="C282" s="31" t="s">
        <v>90</v>
      </c>
      <c r="D282" s="65" t="s">
        <v>107</v>
      </c>
      <c r="E282" s="111">
        <v>15</v>
      </c>
      <c r="F282" s="111">
        <v>16</v>
      </c>
      <c r="G282" s="29">
        <v>19</v>
      </c>
      <c r="H282" s="32">
        <f t="shared" si="20"/>
        <v>50</v>
      </c>
      <c r="I282" s="96">
        <v>24</v>
      </c>
    </row>
    <row r="283" spans="1:9" ht="12.75">
      <c r="A283">
        <v>77</v>
      </c>
      <c r="B283" s="25" t="s">
        <v>202</v>
      </c>
      <c r="C283" s="39" t="s">
        <v>154</v>
      </c>
      <c r="D283" s="63" t="s">
        <v>104</v>
      </c>
      <c r="E283" s="26">
        <v>14</v>
      </c>
      <c r="F283" s="26">
        <v>17</v>
      </c>
      <c r="G283" s="29">
        <v>16</v>
      </c>
      <c r="H283" s="32">
        <f t="shared" si="20"/>
        <v>47</v>
      </c>
      <c r="I283" s="96">
        <v>25</v>
      </c>
    </row>
    <row r="284" spans="1:9" ht="12.75">
      <c r="A284">
        <v>35</v>
      </c>
      <c r="B284" s="19" t="s">
        <v>118</v>
      </c>
      <c r="C284" s="39" t="s">
        <v>117</v>
      </c>
      <c r="D284" s="67" t="s">
        <v>109</v>
      </c>
      <c r="E284" s="26">
        <v>22</v>
      </c>
      <c r="F284" s="26">
        <v>15</v>
      </c>
      <c r="G284" s="26" t="s">
        <v>136</v>
      </c>
      <c r="H284" s="32">
        <f t="shared" si="20"/>
        <v>37</v>
      </c>
      <c r="I284" s="96">
        <v>26</v>
      </c>
    </row>
    <row r="285" spans="1:9" ht="12.75">
      <c r="A285">
        <v>40</v>
      </c>
      <c r="B285" s="19" t="s">
        <v>121</v>
      </c>
      <c r="C285" s="39" t="s">
        <v>122</v>
      </c>
      <c r="D285" s="68" t="s">
        <v>110</v>
      </c>
      <c r="E285" s="26">
        <v>19</v>
      </c>
      <c r="F285" s="26" t="s">
        <v>165</v>
      </c>
      <c r="G285" s="26" t="s">
        <v>136</v>
      </c>
      <c r="H285" s="32">
        <f t="shared" si="20"/>
        <v>19</v>
      </c>
      <c r="I285" s="96">
        <v>27</v>
      </c>
    </row>
    <row r="286" spans="1:9" ht="12.75">
      <c r="A286">
        <v>48</v>
      </c>
      <c r="B286" s="25" t="s">
        <v>130</v>
      </c>
      <c r="C286" s="39" t="s">
        <v>82</v>
      </c>
      <c r="D286" s="68" t="s">
        <v>110</v>
      </c>
      <c r="E286" s="60">
        <v>17</v>
      </c>
      <c r="F286" s="26" t="s">
        <v>165</v>
      </c>
      <c r="G286" s="26" t="s">
        <v>136</v>
      </c>
      <c r="H286" s="32">
        <f t="shared" si="20"/>
        <v>17</v>
      </c>
      <c r="I286" s="96">
        <v>28</v>
      </c>
    </row>
    <row r="287" spans="1:9" ht="12.75">
      <c r="A287">
        <v>56</v>
      </c>
      <c r="B287" s="25" t="s">
        <v>146</v>
      </c>
      <c r="C287" s="61" t="s">
        <v>147</v>
      </c>
      <c r="D287" s="65" t="s">
        <v>107</v>
      </c>
      <c r="E287" s="26" t="s">
        <v>136</v>
      </c>
      <c r="F287" s="26" t="s">
        <v>136</v>
      </c>
      <c r="G287" s="30" t="s">
        <v>136</v>
      </c>
      <c r="H287" s="32">
        <f t="shared" si="20"/>
        <v>0</v>
      </c>
      <c r="I287" s="96">
        <v>29</v>
      </c>
    </row>
    <row r="288" ht="12.75">
      <c r="I288" s="96"/>
    </row>
  </sheetData>
  <sheetProtection/>
  <mergeCells count="16">
    <mergeCell ref="U77:W77"/>
    <mergeCell ref="Y77:AA77"/>
    <mergeCell ref="I77:K77"/>
    <mergeCell ref="D77:G77"/>
    <mergeCell ref="M77:O77"/>
    <mergeCell ref="Q77:S77"/>
    <mergeCell ref="E76:H76"/>
    <mergeCell ref="Q69:V69"/>
    <mergeCell ref="A1:AG1"/>
    <mergeCell ref="M3:O3"/>
    <mergeCell ref="I3:K3"/>
    <mergeCell ref="D3:G3"/>
    <mergeCell ref="U3:W3"/>
    <mergeCell ref="Y3:AA3"/>
    <mergeCell ref="Q3:S3"/>
    <mergeCell ref="A2:C3"/>
  </mergeCells>
  <printOptions/>
  <pageMargins left="0.88" right="0.18" top="0.58" bottom="1" header="0.15" footer="0.4921259845"/>
  <pageSetup fitToHeight="1" fitToWidth="1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w-j</cp:lastModifiedBy>
  <cp:lastPrinted>2014-07-22T09:28:44Z</cp:lastPrinted>
  <dcterms:created xsi:type="dcterms:W3CDTF">2004-03-16T15:31:17Z</dcterms:created>
  <dcterms:modified xsi:type="dcterms:W3CDTF">2014-09-21T18:32:59Z</dcterms:modified>
  <cp:category/>
  <cp:version/>
  <cp:contentType/>
  <cp:contentStatus/>
</cp:coreProperties>
</file>